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AM35" i="9"/>
  <c r="C35" i="9"/>
  <c r="CO34" i="9"/>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<sst xmlns="http://schemas.openxmlformats.org/spreadsheetml/2006/main" count="1053" uniqueCount="560">
  <si>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</si>
  <si>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</si>
  <si>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</si>
  <si>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</si>
  <si>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</si>
  <si>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</si>
  <si>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</si>
  <si>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</si>
  <si>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</si>
  <si>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</si>
  <si>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</si>
  <si>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</si>
  <si>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</si>
  <si>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</si>
  <si>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</si>
  <si>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</si>
  <si>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</si>
  <si>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</si>
  <si>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</si>
  <si>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</si>
  <si>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</si>
  <si>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</si>
  <si>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</si>
  <si>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</si>
  <si>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</si>
  <si>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</si>
  <si>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</si>
  <si>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</si>
  <si>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</si>
  <si>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</si>
  <si>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</si>
  <si>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</si>
  <si>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</si>
  <si>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</si>
  <si>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</si>
  <si>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</si>
  <si>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</si>
  <si>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</si>
  <si>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</si>
  <si>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</si>
  <si>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</si>
  <si>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</si>
  <si>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</si>
  <si>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</si>
  <si>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</si>
  <si>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</si>
  <si>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</si>
  <si>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</si>
  <si>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</si>
  <si>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</si>
  <si>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</si>
  <si>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</si>
  <si>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</si>
  <si>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</si>
  <si>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</si>
  <si>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</si>
  <si>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</si>
  <si>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</si>
  <si>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</si>
  <si>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</si>
  <si>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</si>
  <si>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</si>
  <si>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</si>
  <si>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</si>
  <si>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</si>
  <si>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</si>
  <si>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</si>
  <si>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</si>
  <si>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</si>
  <si>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</si>
  <si>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</si>
  <si>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</si>
  <si>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</si>
  <si>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</si>
  <si>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</si>
  <si>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</si>
  <si>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</si>
  <si>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</si>
  <si>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</si>
  <si>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</si>
  <si>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</si>
  <si>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</si>
  <si>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</si>
  <si>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</si>
  <si>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</si>
  <si>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</si>
  <si>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</si>
  <si>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</si>
  <si>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</si>
  <si>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</si>
  <si>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</si>
  <si>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</si>
  <si>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</si>
  <si>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</si>
  <si>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</si>
  <si>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</si>
  <si>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</si>
  <si>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</si>
  <si>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</si>
  <si>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</si>
  <si>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</si>
  <si>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</si>
  <si>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</si>
  <si>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</si>
  <si>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</si>
  <si>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</si>
  <si>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</si>
  <si>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</si>
  <si>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</si>
  <si>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</si>
  <si>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</si>
  <si>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</si>
  <si>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</si>
  <si>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</si>
  <si>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</si>
  <si>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</si>
  <si>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</si>
  <si>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</si>
  <si>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</si>
  <si>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</si>
  <si>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</si>
  <si>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</si>
  <si>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</si>
  <si>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</si>
  <si>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</si>
  <si>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</si>
  <si>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</si>
  <si>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</si>
  <si>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</si>
  <si>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</si>
  <si>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</si>
  <si>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</si>
  <si>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</si>
  <si>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</si>
  <si>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</si>
  <si>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</si>
  <si>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</si>
  <si>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</si>
  <si>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</si>
  <si>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</si>
  <si>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</si>
  <si>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</si>
  <si>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</si>
  <si>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</si>
  <si>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</si>
  <si>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</si>
  <si>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</si>
  <si>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</si>
  <si>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</si>
  <si>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</si>
  <si>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</si>
  <si>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</si>
  <si>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</si>
  <si>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</si>
  <si>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</si>
  <si>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</si>
  <si>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</si>
  <si>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</si>
  <si>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</si>
  <si>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</si>
  <si>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</si>
  <si>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</si>
  <si>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</si>
  <si>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</si>
  <si>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</si>
  <si>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</si>
  <si>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</si>
  <si>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</si>
  <si>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</si>
  <si>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</si>
  <si>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</si>
  <si>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</si>
  <si>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</si>
  <si>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</si>
  <si>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</si>
  <si>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</si>
  <si>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</si>
  <si>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</si>
  <si>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</si>
  <si>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</si>
  <si>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</si>
  <si>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</si>
  <si>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</si>
  <si>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</si>
  <si>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</si>
  <si>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</si>
  <si>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</si>
  <si>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</si>
  <si>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</si>
  <si>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</si>
  <si>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</si>
  <si>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</si>
  <si>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</si>
  <si>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</si>
  <si>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群馬県千代田町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</si>
  <si>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</si>
  <si>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</si>
  <si>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</si>
  <si>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</si>
  <si>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</si>
  <si>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</si>
  <si>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</si>
  <si>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</si>
  <si>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</si>
  <si>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</si>
  <si>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</si>
  <si>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</si>
  <si>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</si>
  <si>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</si>
  <si>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</si>
  <si>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</si>
  <si>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</si>
  <si>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</si>
  <si>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</si>
  <si>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</si>
  <si>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</si>
  <si>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</si>
  <si>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</si>
  <si>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</si>
  <si>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</si>
  <si>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</si>
  <si>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</si>
  <si>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</si>
  <si>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</si>
  <si>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</si>
  <si>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</si>
  <si>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</si>
  <si>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</si>
  <si>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</si>
  <si>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</si>
  <si>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</si>
  <si>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</si>
  <si>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</si>
  <si>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</si>
  <si>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</si>
  <si>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</si>
  <si>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</si>
  <si>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</si>
  <si>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</si>
  <si>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</si>
  <si>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</si>
  <si>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</si>
  <si>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</si>
  <si>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</si>
  <si>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</si>
  <si>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</si>
  <si>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</si>
  <si>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</si>
  <si>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</si>
  <si>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</si>
  <si>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</si>
  <si>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</si>
  <si>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</si>
  <si>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</si>
  <si>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</si>
  <si>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</si>
  <si>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</si>
  <si>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</si>
  <si>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</si>
  <si>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</si>
  <si>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</si>
  <si>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</si>
  <si>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</si>
  <si>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</si>
  <si>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</si>
  <si>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</si>
  <si>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</si>
  <si>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</si>
  <si>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</si>
  <si>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</si>
  <si>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</si>
  <si>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</si>
  <si>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</si>
  <si>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</si>
  <si>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</si>
  <si>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</si>
  <si>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</si>
  <si>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</si>
  <si>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</si>
  <si>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</si>
  <si>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</si>
  <si>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</si>
  <si>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</si>
  <si>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</si>
  <si>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</si>
  <si>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</si>
  <si>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</si>
  <si>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</si>
  <si>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</si>
  <si>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</si>
  <si>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</si>
  <si>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</si>
  <si>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</si>
  <si>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</si>
  <si>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</si>
  <si>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</si>
  <si>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</si>
  <si>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</si>
  <si>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</si>
  <si>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</si>
  <si>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</si>
  <si>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</si>
  <si>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</si>
  <si>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</si>
  <si>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</si>
  <si>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</si>
  <si>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</si>
  <si>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</si>
  <si>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</si>
  <si>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</si>
  <si>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</si>
  <si>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</si>
  <si>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</si>
  <si>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</si>
  <si>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</si>
  <si>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</si>
  <si>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</si>
  <si>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</si>
  <si>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</si>
  <si>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</si>
  <si>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</si>
  <si>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</si>
  <si>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</si>
  <si>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</si>
  <si>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</si>
  <si>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</si>
  <si>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</si>
  <si>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</si>
  <si>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</si>
  <si>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</si>
  <si>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</si>
  <si>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</si>
  <si>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</si>
  <si>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</si>
  <si>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</si>
  <si>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</si>
  <si>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</si>
  <si>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</si>
  <si>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</si>
  <si>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</si>
  <si>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</si>
  <si>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</si>
  <si>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群馬県千代田町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</si>
  <si>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</si>
  <si>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</si>
  <si>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</si>
  <si>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</si>
  <si>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</si>
  <si>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</si>
  <si>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</si>
  <si>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</si>
  <si>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</si>
  <si>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</si>
  <si>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</si>
  <si>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</si>
  <si>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</si>
  <si>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</si>
  <si>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</si>
  <si>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</si>
  <si>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</si>
  <si>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</si>
  <si>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</si>
  <si>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</si>
  <si>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</si>
  <si>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</si>
  <si>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</si>
  <si>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</si>
  <si>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</si>
  <si>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</si>
  <si>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</si>
  <si>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</si>
  <si>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</si>
  <si>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</si>
  <si>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</si>
  <si>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</si>
  <si>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</si>
  <si>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</si>
  <si>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</si>
  <si>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</si>
  <si>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</si>
  <si>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</si>
  <si>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</si>
  <si>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</si>
  <si>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</si>
  <si>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</si>
  <si>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</si>
  <si>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</si>
  <si>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</si>
  <si>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</si>
  <si>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</si>
  <si>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</si>
  <si>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</si>
  <si>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</si>
  <si>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</si>
  <si>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</si>
  <si>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</si>
  <si>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</si>
  <si>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</si>
  <si>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</si>
  <si>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</si>
  <si>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</si>
  <si>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</si>
  <si>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</si>
  <si>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</si>
  <si>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</si>
  <si>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</si>
  <si>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</si>
  <si>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</si>
  <si>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</si>
  <si>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</si>
  <si>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</si>
  <si>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</si>
  <si>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</si>
  <si>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</si>
  <si>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</si>
  <si>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</si>
  <si>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</si>
  <si>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</si>
  <si>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</si>
  <si>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</si>
  <si>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</si>
  <si>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</si>
  <si>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</si>
  <si>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</si>
  <si>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</si>
  <si>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</si>
  <si>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</si>
  <si>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</si>
  <si>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</si>
  <si>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</si>
  <si>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</si>
  <si>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</si>
  <si>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</si>
  <si>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</si>
  <si>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</si>
  <si>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</si>
  <si>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</si>
  <si>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</si>
  <si>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</si>
  <si>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</si>
  <si>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</si>
  <si>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</si>
  <si>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</si>
  <si>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</si>
  <si>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</si>
  <si>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</si>
  <si>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</si>
  <si>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</si>
  <si>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</si>
  <si>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</si>
  <si>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</si>
  <si>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</si>
  <si>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</si>
  <si>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</si>
  <si>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</si>
  <si>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</si>
  <si>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</si>
  <si>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</si>
  <si>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</si>
  <si>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</si>
  <si>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</si>
  <si>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</si>
  <si>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</si>
  <si>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</si>
  <si>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</si>
  <si>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</si>
  <si>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</si>
  <si>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</si>
  <si>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</si>
  <si>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</si>
  <si>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</si>
  <si>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</si>
  <si>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</si>
  <si>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</si>
  <si>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</si>
  <si>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</si>
  <si>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</si>
  <si>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</si>
  <si>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</si>
  <si>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</si>
  <si>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</si>
  <si>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</si>
  <si>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</si>
  <si>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</si>
  <si>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</si>
  <si>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</si>
  <si>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</si>
  <si>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</si>
  <si>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</si>
  <si>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</si>
  <si>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</si>
  <si>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</si>
  <si>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</si>
  <si>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</si>
  <si>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</si>
  <si>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</si>
  <si>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</si>
  <si>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</si>
  <si>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</si>
  <si>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</si>
  <si>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</si>
  <si>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</si>
  <si>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</si>
  <si>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</si>
  <si>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</si>
  <si>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</si>
  <si>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</si>
  <si>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</si>
  <si>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</si>
  <si>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</si>
  <si>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</si>
  <si>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</si>
  <si>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</si>
  <si>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</si>
  <si>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</si>
  <si>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</si>
  <si>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</si>
  <si>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</si>
  <si>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</si>
  <si>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</si>
  <si>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</si>
  <si>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</si>
  <si>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0.15</t>
  </si>
  <si>
    <t>▲ 1.97</t>
  </si>
  <si>
    <t>一般会計</t>
  </si>
  <si>
    <t>水道事業会計</t>
  </si>
  <si>
    <t>介護保険特別会計</t>
  </si>
  <si>
    <t>国民健康保険特別会計</t>
  </si>
  <si>
    <t>下水道事業特別会計</t>
  </si>
  <si>
    <t>後期高齢者医療特別会計</t>
  </si>
  <si>
    <t>その他会計（赤字）</t>
  </si>
  <si>
    <t>その他会計（黒字）</t>
  </si>
  <si>
    <t>一般会計</t>
    <phoneticPr fontId="5"/>
  </si>
  <si>
    <t>-</t>
    <phoneticPr fontId="2"/>
  </si>
  <si>
    <t>館林地区消防組合</t>
  </si>
  <si>
    <t>邑楽館林医療事務組合（一般会計）</t>
  </si>
  <si>
    <t>-</t>
    <phoneticPr fontId="2"/>
  </si>
  <si>
    <t>邑楽館林医療事務組合（病院事業会計）</t>
  </si>
  <si>
    <t>大泉外二町環境衛生施設組合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</si>
  <si>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</si>
  <si>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</si>
  <si>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</si>
  <si>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</si>
  <si>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</si>
  <si>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</si>
  <si>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rPh sb="0" eb="2">
      <t>グンマ</t>
    </rPh>
    <rPh sb="2" eb="4">
      <t>トウブ</t>
    </rPh>
    <rPh sb="4" eb="6">
      <t>スイドウ</t>
    </rPh>
    <rPh sb="6" eb="8">
      <t>キギョウ</t>
    </rPh>
    <rPh sb="8" eb="9">
      <t>ダン</t>
    </rPh>
    <phoneticPr fontId="2"/>
  </si>
  <si>
    <t>○</t>
    <phoneticPr fontId="2"/>
  </si>
  <si>
    <t>西邑楽土地開発公社</t>
    <rPh sb="0" eb="1">
      <t>ニシ</t>
    </rPh>
    <rPh sb="1" eb="3">
      <t>オウラ</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</si>
  <si>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</si>
  <si>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</si>
  <si>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</si>
  <si>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</si>
  <si>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</si>
  <si>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</si>
  <si>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</si>
  <si>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</si>
  <si>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</si>
  <si>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将来負担比率については算定されていない。実質公債費比率については類似団体平均値より低い値で推移しているものの、一部事務組合の公債費増により若干の増加傾向にあるため、今後も
比率が大幅に増加することのないよう努めていく。</t>
    <rPh sb="0" eb="2">
      <t>ショウライ</t>
    </rPh>
    <rPh sb="2" eb="4">
      <t>フタン</t>
    </rPh>
    <rPh sb="4" eb="6">
      <t>ヒリツ</t>
    </rPh>
    <rPh sb="11" eb="13">
      <t>サンテイ</t>
    </rPh>
    <rPh sb="20" eb="22">
      <t>ジッシツ</t>
    </rPh>
    <rPh sb="22" eb="25">
      <t>コウサイヒ</t>
    </rPh>
    <rPh sb="25" eb="27">
      <t>ヒリツ</t>
    </rPh>
    <rPh sb="32" eb="34">
      <t>ルイジ</t>
    </rPh>
    <rPh sb="34" eb="36">
      <t>ダンタイ</t>
    </rPh>
    <rPh sb="36" eb="39">
      <t>ヘイキンチ</t>
    </rPh>
    <rPh sb="41" eb="42">
      <t>ヒク</t>
    </rPh>
    <rPh sb="43" eb="44">
      <t>アタイ</t>
    </rPh>
    <rPh sb="45" eb="47">
      <t>スイイ</t>
    </rPh>
    <rPh sb="55" eb="57">
      <t>イチブ</t>
    </rPh>
    <rPh sb="57" eb="59">
      <t>ジム</t>
    </rPh>
    <rPh sb="59" eb="61">
      <t>クミアイ</t>
    </rPh>
    <rPh sb="62" eb="65">
      <t>コウサイヒ</t>
    </rPh>
    <rPh sb="65" eb="66">
      <t>ゾウ</t>
    </rPh>
    <rPh sb="69" eb="71">
      <t>ジャッカン</t>
    </rPh>
    <rPh sb="72" eb="74">
      <t>ゾウカ</t>
    </rPh>
    <rPh sb="74" eb="76">
      <t>ケイコウ</t>
    </rPh>
    <rPh sb="82" eb="84">
      <t>コンゴ</t>
    </rPh>
    <rPh sb="86" eb="88">
      <t>ヒリツ</t>
    </rPh>
    <rPh sb="89" eb="91">
      <t>オオハバ</t>
    </rPh>
    <rPh sb="92" eb="94">
      <t>ゾウカ</t>
    </rPh>
    <rPh sb="103" eb="10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</si>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</sst>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85"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72521</c:v>
                </c:pt>
                <c:pt idx="1">
                  <c:v>29763</c:v>
                </c:pt>
                <c:pt idx="2">
                  <c:v>37486</c:v>
                </c:pt>
                <c:pt idx="3">
                  <c:v>39413</c:v>
                </c:pt>
                <c:pt idx="4">
                  <c:v>30821</c:v>
                </c:pt>
              </c:numCache>
            </c:numRef>
          </c:val>
          <c:smooth val="0"/>
        </c:ser>
        <c:dLbls>
          <c:showLegendKey val="0"/>
          <c:showVal val="0"/>
          <c:showCatName val="0"/>
          <c:showSerName val="0"/>
          <c:showPercent val="0"/>
          <c:showBubbleSize val="0"/>
        </c:dLbls>
        <c:marker val="1"/>
        <c:smooth val="0"/>
        <c:axId val="103708160"/>
        <c:axId val="103710080"/>
      </c:lineChart>
      <c:catAx>
        <c:axId val="103708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10080"/>
        <c:crosses val="autoZero"/>
        <c:auto val="1"/>
        <c:lblAlgn val="ctr"/>
        <c:lblOffset val="100"/>
        <c:tickLblSkip val="1"/>
        <c:tickMarkSkip val="1"/>
        <c:noMultiLvlLbl val="0"/>
      </c:catAx>
      <c:valAx>
        <c:axId val="1037100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0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9.14</c:v>
                </c:pt>
                <c:pt idx="1">
                  <c:v>7.53</c:v>
                </c:pt>
                <c:pt idx="2">
                  <c:v>7.83</c:v>
                </c:pt>
                <c:pt idx="3">
                  <c:v>8.35</c:v>
                </c:pt>
                <c:pt idx="4">
                  <c:v>7.69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43.3</c:v>
                </c:pt>
                <c:pt idx="1">
                  <c:v>44.49</c:v>
                </c:pt>
                <c:pt idx="2">
                  <c:v>44.34</c:v>
                </c:pt>
                <c:pt idx="3">
                  <c:v>48.95</c:v>
                </c:pt>
                <c:pt idx="4">
                  <c:v>47.13</c:v>
                </c:pt>
              </c:numCache>
            </c:numRef>
          </c:val>
        </c:ser>
        <c:dLbls>
          <c:showLegendKey val="0"/>
          <c:showVal val="0"/>
          <c:showCatName val="0"/>
          <c:showSerName val="0"/>
          <c:showPercent val="0"/>
          <c:showBubbleSize val="0"/>
        </c:dLbls>
        <c:gapWidth val="250"/>
        <c:overlap val="100"/>
        <c:axId val="33052544"/>
        <c:axId val="3306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2.58</c:v>
                </c:pt>
                <c:pt idx="1">
                  <c:v>-0.15</c:v>
                </c:pt>
                <c:pt idx="2">
                  <c:v>1.38</c:v>
                </c:pt>
                <c:pt idx="3">
                  <c:v>5.27</c:v>
                </c:pt>
                <c:pt idx="4">
                  <c:v>-1.97</c:v>
                </c:pt>
              </c:numCache>
            </c:numRef>
          </c:val>
          <c:smooth val="0"/>
        </c:ser>
        <c:dLbls>
          <c:showLegendKey val="0"/>
          <c:showVal val="0"/>
          <c:showCatName val="0"/>
          <c:showSerName val="0"/>
          <c:showPercent val="0"/>
          <c:showBubbleSize val="0"/>
        </c:dLbls>
        <c:marker val="1"/>
        <c:smooth val="0"/>
        <c:axId val="33052544"/>
        <c:axId val="33062912"/>
      </c:lineChart>
      <c:catAx>
        <c:axId val="330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62912"/>
        <c:crosses val="autoZero"/>
        <c:auto val="1"/>
        <c:lblAlgn val="ctr"/>
        <c:lblOffset val="100"/>
        <c:tickLblSkip val="1"/>
        <c:tickMarkSkip val="1"/>
        <c:noMultiLvlLbl val="0"/>
      </c:catAx>
      <c:valAx>
        <c:axId val="3306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0.09</c:v>
                </c:pt>
                <c:pt idx="4">
                  <c:v>#N/A</c:v>
                </c:pt>
                <c:pt idx="5">
                  <c:v>0.09</c:v>
                </c:pt>
                <c:pt idx="6">
                  <c:v>#N/A</c:v>
                </c:pt>
                <c:pt idx="7">
                  <c:v>0.08</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0.31</c:v>
                </c:pt>
                <c:pt idx="4">
                  <c:v>#N/A</c:v>
                </c:pt>
                <c:pt idx="5">
                  <c:v>0.24</c:v>
                </c:pt>
                <c:pt idx="6">
                  <c:v>#N/A</c:v>
                </c:pt>
                <c:pt idx="7">
                  <c:v>0.24</c:v>
                </c:pt>
                <c:pt idx="8">
                  <c:v>#N/A</c:v>
                </c:pt>
                <c:pt idx="9">
                  <c:v>0.56999999999999995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1.71</c:v>
                </c:pt>
                <c:pt idx="2">
                  <c:v>#N/A</c:v>
                </c:pt>
                <c:pt idx="3">
                  <c:v>1.81</c:v>
                </c:pt>
                <c:pt idx="4">
                  <c:v>#N/A</c:v>
                </c:pt>
                <c:pt idx="5">
                  <c:v>1.41</c:v>
                </c:pt>
                <c:pt idx="6">
                  <c:v>#N/A</c:v>
                </c:pt>
                <c:pt idx="7">
                  <c:v>2.12</c:v>
                </c:pt>
                <c:pt idx="8">
                  <c:v>#N/A</c:v>
                </c:pt>
                <c:pt idx="9">
                  <c:v>1.72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0.69</c:v>
                </c:pt>
                <c:pt idx="4">
                  <c:v>#N/A</c:v>
                </c:pt>
                <c:pt idx="5">
                  <c:v>0.85</c:v>
                </c:pt>
                <c:pt idx="6">
                  <c:v>#N/A</c:v>
                </c:pt>
                <c:pt idx="7">
                  <c:v>0.84</c:v>
                </c:pt>
                <c:pt idx="8">
                  <c:v>#N/A</c:v>
                </c:pt>
                <c:pt idx="9">
                  <c:v>1.84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8.9600000000000009</c:v>
                </c:pt>
                <c:pt idx="2">
                  <c:v>#N/A</c:v>
                </c:pt>
                <c:pt idx="3">
                  <c:v>8.6</c:v>
                </c:pt>
                <c:pt idx="4">
                  <c:v>#N/A</c:v>
                </c:pt>
                <c:pt idx="5">
                  <c:v>8.24</c:v>
                </c:pt>
                <c:pt idx="6">
                  <c:v>#N/A</c:v>
                </c:pt>
                <c:pt idx="7">
                  <c:v>6.91</c:v>
                </c:pt>
                <c:pt idx="8">
                  <c:v>#N/A</c:v>
                </c:pt>
                <c:pt idx="9">
                  <c:v>4.6100000000000003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9.1300000000000008</c:v>
                </c:pt>
                <c:pt idx="2">
                  <c:v>#N/A</c:v>
                </c:pt>
                <c:pt idx="3">
                  <c:v>7.52</c:v>
                </c:pt>
                <c:pt idx="4">
                  <c:v>#N/A</c:v>
                </c:pt>
                <c:pt idx="5">
                  <c:v>7.82</c:v>
                </c:pt>
                <c:pt idx="6">
                  <c:v>#N/A</c:v>
                </c:pt>
                <c:pt idx="7">
                  <c:v>8.34</c:v>
                </c:pt>
                <c:pt idx="8">
                  <c:v>#N/A</c:v>
                </c:pt>
                <c:pt idx="9">
                  <c:v>7.69</c:v>
                </c:pt>
              </c:numCache>
            </c:numRef>
          </c:val>
        </c:ser>
        <c:dLbls>
          <c:showLegendKey val="0"/>
          <c:showVal val="0"/>
          <c:showCatName val="0"/>
          <c:showSerName val="0"/>
          <c:showPercent val="0"/>
          <c:showBubbleSize val="0"/>
        </c:dLbls>
        <c:gapWidth val="150"/>
        <c:overlap val="100"/>
        <c:axId val="33660288"/>
        <c:axId val="33678464"/>
      </c:barChart>
      <c:catAx>
        <c:axId val="336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78464"/>
        <c:crosses val="autoZero"/>
        <c:auto val="1"/>
        <c:lblAlgn val="ctr"/>
        <c:lblOffset val="100"/>
        <c:tickLblSkip val="1"/>
        <c:tickMarkSkip val="1"/>
        <c:noMultiLvlLbl val="0"/>
      </c:catAx>
      <c:valAx>
        <c:axId val="3367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6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296</c:v>
                </c:pt>
                <c:pt idx="5">
                  <c:v>352</c:v>
                </c:pt>
                <c:pt idx="8">
                  <c:v>368</c:v>
                </c:pt>
                <c:pt idx="11">
                  <c:v>326</c:v>
                </c:pt>
                <c:pt idx="14">
                  <c:v>320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2</c:v>
                </c:pt>
                <c:pt idx="9">
                  <c:v>2</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35</c:v>
                </c:pt>
                <c:pt idx="6">
                  <c:v>34</c:v>
                </c:pt>
                <c:pt idx="9">
                  <c:v>33</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c:v>
                </c:pt>
                <c:pt idx="3">
                  <c:v>81</c:v>
                </c:pt>
                <c:pt idx="6">
                  <c:v>83</c:v>
                </c:pt>
                <c:pt idx="9">
                  <c:v>85</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332</c:v>
                </c:pt>
                <c:pt idx="3">
                  <c:v>392</c:v>
                </c:pt>
                <c:pt idx="6">
                  <c:v>416</c:v>
                </c:pt>
                <c:pt idx="9">
                  <c:v>442</c:v>
                </c:pt>
                <c:pt idx="12">
                  <c:v>379</c:v>
                </c:pt>
              </c:numCache>
            </c:numRef>
          </c:val>
        </c:ser>
        <c:dLbls>
          <c:showLegendKey val="0"/>
          <c:showVal val="0"/>
          <c:showCatName val="0"/>
          <c:showSerName val="0"/>
          <c:showPercent val="0"/>
          <c:showBubbleSize val="0"/>
        </c:dLbls>
        <c:gapWidth val="100"/>
        <c:overlap val="100"/>
        <c:axId val="33548544"/>
        <c:axId val="3398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c:v>
                </c:pt>
                <c:pt idx="2">
                  <c:v>#N/A</c:v>
                </c:pt>
                <c:pt idx="3">
                  <c:v>#N/A</c:v>
                </c:pt>
                <c:pt idx="4">
                  <c:v>158</c:v>
                </c:pt>
                <c:pt idx="5">
                  <c:v>#N/A</c:v>
                </c:pt>
                <c:pt idx="6">
                  <c:v>#N/A</c:v>
                </c:pt>
                <c:pt idx="7">
                  <c:v>167</c:v>
                </c:pt>
                <c:pt idx="8">
                  <c:v>#N/A</c:v>
                </c:pt>
                <c:pt idx="9">
                  <c:v>#N/A</c:v>
                </c:pt>
                <c:pt idx="10">
                  <c:v>236</c:v>
                </c:pt>
                <c:pt idx="11">
                  <c:v>#N/A</c:v>
                </c:pt>
                <c:pt idx="12">
                  <c:v>#N/A</c:v>
                </c:pt>
                <c:pt idx="13">
                  <c:v>194</c:v>
                </c:pt>
                <c:pt idx="14">
                  <c:v>#N/A</c:v>
                </c:pt>
              </c:numCache>
            </c:numRef>
          </c:val>
          <c:smooth val="0"/>
        </c:ser>
        <c:dLbls>
          <c:showLegendKey val="0"/>
          <c:showVal val="0"/>
          <c:showCatName val="0"/>
          <c:showSerName val="0"/>
          <c:showPercent val="0"/>
          <c:showBubbleSize val="0"/>
        </c:dLbls>
        <c:marker val="1"/>
        <c:smooth val="0"/>
        <c:axId val="33548544"/>
        <c:axId val="33988992"/>
      </c:lineChart>
      <c:catAx>
        <c:axId val="335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88992"/>
        <c:crosses val="autoZero"/>
        <c:auto val="1"/>
        <c:lblAlgn val="ctr"/>
        <c:lblOffset val="100"/>
        <c:tickLblSkip val="1"/>
        <c:tickMarkSkip val="1"/>
        <c:noMultiLvlLbl val="0"/>
      </c:catAx>
      <c:valAx>
        <c:axId val="339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4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3334</c:v>
                </c:pt>
                <c:pt idx="5">
                  <c:v>3480</c:v>
                </c:pt>
                <c:pt idx="8">
                  <c:v>3594</c:v>
                </c:pt>
                <c:pt idx="11">
                  <c:v>3683</c:v>
                </c:pt>
                <c:pt idx="14">
                  <c:v>3764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836</c:v>
                </c:pt>
                <c:pt idx="5">
                  <c:v>688</c:v>
                </c:pt>
                <c:pt idx="8">
                  <c:v>593</c:v>
                </c:pt>
                <c:pt idx="11">
                  <c:v>578</c:v>
                </c:pt>
                <c:pt idx="14">
                  <c:v>556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2585</c:v>
                </c:pt>
                <c:pt idx="5">
                  <c:v>2641</c:v>
                </c:pt>
                <c:pt idx="8">
                  <c:v>2740</c:v>
                </c:pt>
                <c:pt idx="11">
                  <c:v>2672</c:v>
                </c:pt>
                <c:pt idx="14">
                  <c:v>2631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c:v>
                </c:pt>
                <c:pt idx="6">
                  <c:v>0</c:v>
                </c:pt>
                <c:pt idx="9">
                  <c:v>147</c:v>
                </c:pt>
                <c:pt idx="12">
                  <c:v>260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1095</c:v>
                </c:pt>
                <c:pt idx="3">
                  <c:v>1090</c:v>
                </c:pt>
                <c:pt idx="6">
                  <c:v>1072</c:v>
                </c:pt>
                <c:pt idx="9">
                  <c:v>964</c:v>
                </c:pt>
                <c:pt idx="12">
                  <c:v>814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246</c:v>
                </c:pt>
                <c:pt idx="3">
                  <c:v>239</c:v>
                </c:pt>
                <c:pt idx="6">
                  <c:v>276</c:v>
                </c:pt>
                <c:pt idx="9">
                  <c:v>401</c:v>
                </c:pt>
                <c:pt idx="12">
                  <c:v>442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1278</c:v>
                </c:pt>
                <c:pt idx="3">
                  <c:v>1251</c:v>
                </c:pt>
                <c:pt idx="6">
                  <c:v>1237</c:v>
                </c:pt>
                <c:pt idx="9">
                  <c:v>1227</c:v>
                </c:pt>
                <c:pt idx="12">
                  <c:v>1216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c:v>
                </c:pt>
                <c:pt idx="3">
                  <c:v>9</c:v>
                </c:pt>
                <c:pt idx="6">
                  <c:v>7</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3720</c:v>
                </c:pt>
                <c:pt idx="3">
                  <c:v>3730</c:v>
                </c:pt>
                <c:pt idx="6">
                  <c:v>3656</c:v>
                </c:pt>
                <c:pt idx="9">
                  <c:v>3626</c:v>
                </c:pt>
                <c:pt idx="12">
                  <c:v>3608</c:v>
                </c:pt>
              </c:numCache>
            </c:numRef>
          </c:val>
        </c:ser>
        <c:dLbls>
          <c:showLegendKey val="0"/>
          <c:showVal val="0"/>
          <c:showCatName val="0"/>
          <c:showSerName val="0"/>
          <c:showPercent val="0"/>
          <c:showBubbleSize val="0"/>
        </c:dLbls>
        <c:gapWidth val="100"/>
        <c:overlap val="100"/>
        <c:axId val="34379648"/>
        <c:axId val="34390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379648"/>
        <c:axId val="34390016"/>
      </c:lineChart>
      <c:catAx>
        <c:axId val="343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90016"/>
        <c:crosses val="autoZero"/>
        <c:auto val="1"/>
        <c:lblAlgn val="ctr"/>
        <c:lblOffset val="100"/>
        <c:tickLblSkip val="1"/>
        <c:tickMarkSkip val="1"/>
        <c:noMultiLvlLbl val="0"/>
      </c:catAx>
      <c:valAx>
        <c:axId val="34390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0898816"/>
        <c:axId val="90900352"/>
      </c:scatterChart>
      <c:valAx>
        <c:axId val="90898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00352"/>
        <c:crosses val="autoZero"/>
        <c:crossBetween val="midCat"/>
      </c:valAx>
      <c:valAx>
        <c:axId val="90900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98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5.9</c:v>
                </c:pt>
                <c:pt idx="1">
                  <c:v>5.9</c:v>
                </c:pt>
                <c:pt idx="2">
                  <c:v>6</c:v>
                </c:pt>
                <c:pt idx="3">
                  <c:v>6.6</c:v>
                </c:pt>
                <c:pt idx="4">
                  <c:v>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90950656"/>
        <c:axId val="91128960"/>
      </c:scatterChart>
      <c:valAx>
        <c:axId val="9095065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28960"/>
        <c:crosses val="autoZero"/>
        <c:crossBetween val="midCat"/>
      </c:valAx>
      <c:valAx>
        <c:axId val="9112896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5065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年度においては国の予算貸付金債の償還に対する特定財源の減少により、例年より若干増加した。今年度においてはその償還が終了したため、元利償還金が減少し、分子が若干小さくなっている。</a:t>
          </a:r>
        </a:p>
        <a:p>
          <a:r>
            <a:rPr kumimoji="1" lang="ja-JP" altLang="en-US" sz="1400">
              <a:latin typeface="ＭＳ ゴシック" pitchFamily="49" charset="-128"/>
              <a:ea typeface="ＭＳ ゴシック" pitchFamily="49" charset="-128"/>
            </a:rPr>
            <a:t>今後も地方債の借入に当たっては、交付税の参入のある地方債に限定するとともに、借入額が元利償還額を大きく超えないように設定するなど、実質公債費比率の分子を少しでも小さくするよう努めていく。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将来負担比率については、算定開始以来、算出されていない。</a:t>
          </a:r>
        </a:p>
        <a:p>
          <a:r>
            <a:rPr kumimoji="1" lang="ja-JP" altLang="en-US" sz="1400">
              <a:latin typeface="ＭＳ ゴシック" pitchFamily="49" charset="-128"/>
              <a:ea typeface="ＭＳ ゴシック" pitchFamily="49" charset="-128"/>
            </a:rPr>
            <a:t>今後も地方債の借入額が元利償還額を大きく超えないように設定することや基金運用の適正化に努め、将来負担比率の分子について少しでも小さく（マイナス）するよう努めていく。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財政力指数は、近年ほぼ横ばい傾向にあるものの、類似団体平均、全国平均及び群馬県平均を上回っている。</a:t>
          </a:r>
        </a:p>
        <a:p>
          <a:r>
            <a:rPr kumimoji="1" lang="ja-JP" altLang="en-US" sz="1300">
              <a:latin typeface="ＭＳ Ｐゴシック"/>
            </a:rPr>
            <a:t>今後も町税等の滞納額の圧縮などの徴収業務強化に取り組み、財政基盤の強化に努めていく。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66146</xdr:rowOff>
    </xdr:to>
    <xdr:cxnSp macro="">
      <xdr:nvCxnSpPr>
        <xdr:cNvPr id="71" name="直線コネクタ 70"/>
        <xdr:cNvCxnSpPr/>
      </xdr:nvCxnSpPr>
      <xdr:spPr>
        <a:xfrm flipV="1">
          <a:off x="4114800" y="70855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66146</xdr:rowOff>
    </xdr:from>
    <xdr:to>
      <xdr:col>6</xdr:col>
      <xdr:colOff>0</xdr:colOff>
      <xdr:row>41</xdr:row>
      <xdr:rowOff>86254</xdr:rowOff>
    </xdr:to>
    <xdr:cxnSp macro="">
      <xdr:nvCxnSpPr>
        <xdr:cNvPr id="74" name="直線コネクタ 73"/>
        <xdr:cNvCxnSpPr/>
      </xdr:nvCxnSpPr>
      <xdr:spPr>
        <a:xfrm flipV="1">
          <a:off x="3225800" y="70955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6" name="テキスト ボックス 75"/>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86254</xdr:rowOff>
    </xdr:from>
    <xdr:to>
      <xdr:col>4</xdr:col>
      <xdr:colOff>482600</xdr:colOff>
      <xdr:row>41</xdr:row>
      <xdr:rowOff>106363</xdr:rowOff>
    </xdr:to>
    <xdr:cxnSp macro="">
      <xdr:nvCxnSpPr>
        <xdr:cNvPr id="77" name="直線コネクタ 76"/>
        <xdr:cNvCxnSpPr/>
      </xdr:nvCxnSpPr>
      <xdr:spPr>
        <a:xfrm flipV="1">
          <a:off x="2336800" y="711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20231</xdr:rowOff>
    </xdr:from>
    <xdr:ext cx="762000" cy="259045"/>
    <xdr:sp macro="" textlink="">
      <xdr:nvSpPr>
        <xdr:cNvPr id="79" name="テキスト ボックス 78"/>
        <xdr:cNvSpPr txBox="1"/>
      </xdr:nvSpPr>
      <xdr:spPr>
        <a:xfrm>
          <a:off x="2844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86254</xdr:rowOff>
    </xdr:from>
    <xdr:to>
      <xdr:col>3</xdr:col>
      <xdr:colOff>279400</xdr:colOff>
      <xdr:row>41</xdr:row>
      <xdr:rowOff>106363</xdr:rowOff>
    </xdr:to>
    <xdr:cxnSp macro="">
      <xdr:nvCxnSpPr>
        <xdr:cNvPr id="80" name="直線コネクタ 79"/>
        <xdr:cNvCxnSpPr/>
      </xdr:nvCxnSpPr>
      <xdr:spPr>
        <a:xfrm>
          <a:off x="1447800" y="711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2" name="テキスト ボックス 81"/>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4" name="テキスト ボックス 83"/>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90" name="円/楕円 89"/>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91"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15346</xdr:rowOff>
    </xdr:from>
    <xdr:to>
      <xdr:col>6</xdr:col>
      <xdr:colOff>50800</xdr:colOff>
      <xdr:row>41</xdr:row>
      <xdr:rowOff>116946</xdr:rowOff>
    </xdr:to>
    <xdr:sp macro="" textlink="">
      <xdr:nvSpPr>
        <xdr:cNvPr id="92" name="円/楕円 91"/>
        <xdr:cNvSpPr/>
      </xdr:nvSpPr>
      <xdr:spPr>
        <a:xfrm>
          <a:off x="4064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127123</xdr:rowOff>
    </xdr:from>
    <xdr:ext cx="736600" cy="259045"/>
    <xdr:sp macro="" textlink="">
      <xdr:nvSpPr>
        <xdr:cNvPr id="93" name="テキスト ボックス 92"/>
        <xdr:cNvSpPr txBox="1"/>
      </xdr:nvSpPr>
      <xdr:spPr>
        <a:xfrm>
          <a:off x="3733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35454</xdr:rowOff>
    </xdr:from>
    <xdr:to>
      <xdr:col>4</xdr:col>
      <xdr:colOff>533400</xdr:colOff>
      <xdr:row>41</xdr:row>
      <xdr:rowOff>137054</xdr:rowOff>
    </xdr:to>
    <xdr:sp macro="" textlink="">
      <xdr:nvSpPr>
        <xdr:cNvPr id="94" name="円/楕円 93"/>
        <xdr:cNvSpPr/>
      </xdr:nvSpPr>
      <xdr:spPr>
        <a:xfrm>
          <a:off x="3175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147231</xdr:rowOff>
    </xdr:from>
    <xdr:ext cx="762000" cy="259045"/>
    <xdr:sp macro="" textlink="">
      <xdr:nvSpPr>
        <xdr:cNvPr id="95" name="テキスト ボックス 94"/>
        <xdr:cNvSpPr txBox="1"/>
      </xdr:nvSpPr>
      <xdr:spPr>
        <a:xfrm>
          <a:off x="2844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55563</xdr:rowOff>
    </xdr:from>
    <xdr:to>
      <xdr:col>3</xdr:col>
      <xdr:colOff>330200</xdr:colOff>
      <xdr:row>41</xdr:row>
      <xdr:rowOff>157163</xdr:rowOff>
    </xdr:to>
    <xdr:sp macro="" textlink="">
      <xdr:nvSpPr>
        <xdr:cNvPr id="96" name="円/楕円 95"/>
        <xdr:cNvSpPr/>
      </xdr:nvSpPr>
      <xdr:spPr>
        <a:xfrm>
          <a:off x="2286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167340</xdr:rowOff>
    </xdr:from>
    <xdr:ext cx="762000" cy="259045"/>
    <xdr:sp macro="" textlink="">
      <xdr:nvSpPr>
        <xdr:cNvPr id="97" name="テキスト ボックス 96"/>
        <xdr:cNvSpPr txBox="1"/>
      </xdr:nvSpPr>
      <xdr:spPr>
        <a:xfrm>
          <a:off x="1955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35454</xdr:rowOff>
    </xdr:from>
    <xdr:to>
      <xdr:col>2</xdr:col>
      <xdr:colOff>127000</xdr:colOff>
      <xdr:row>41</xdr:row>
      <xdr:rowOff>137054</xdr:rowOff>
    </xdr:to>
    <xdr:sp macro="" textlink="">
      <xdr:nvSpPr>
        <xdr:cNvPr id="98" name="円/楕円 97"/>
        <xdr:cNvSpPr/>
      </xdr:nvSpPr>
      <xdr:spPr>
        <a:xfrm>
          <a:off x="1397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147231</xdr:rowOff>
    </xdr:from>
    <xdr:ext cx="762000" cy="259045"/>
    <xdr:sp macro="" textlink="">
      <xdr:nvSpPr>
        <xdr:cNvPr id="99" name="テキスト ボックス 98"/>
        <xdr:cNvSpPr txBox="1"/>
      </xdr:nvSpPr>
      <xdr:spPr>
        <a:xfrm>
          <a:off x="1066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経常収支比率は、群馬県平均をやや下回っているものの、類似団体内では低い順位に位置しており、財政構造が硬直化していることを表している。</a:t>
          </a:r>
        </a:p>
        <a:p>
          <a:r>
            <a:rPr kumimoji="1" lang="ja-JP" altLang="en-US" sz="1300">
              <a:latin typeface="ＭＳ Ｐゴシック"/>
            </a:rPr>
            <a:t>一部事務組合負担金などの補助費等や特別会計への繰出金の増加が、比率を上昇させる要因となっている。今後は経常経費の削減とともに、町税を中心とした自主財源の確保を図り、経常収支比率の改善に努めていく。</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37888</xdr:rowOff>
    </xdr:to>
    <xdr:cxnSp macro="">
      <xdr:nvCxnSpPr>
        <xdr:cNvPr id="134" name="直線コネクタ 133"/>
        <xdr:cNvCxnSpPr/>
      </xdr:nvCxnSpPr>
      <xdr:spPr>
        <a:xfrm flipV="1">
          <a:off x="4114800" y="1080304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37888</xdr:rowOff>
    </xdr:to>
    <xdr:cxnSp macro="">
      <xdr:nvCxnSpPr>
        <xdr:cNvPr id="137" name="直線コネクタ 136"/>
        <xdr:cNvCxnSpPr/>
      </xdr:nvCxnSpPr>
      <xdr:spPr>
        <a:xfrm>
          <a:off x="3225800" y="1081108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63</xdr:row>
      <xdr:rowOff>9737</xdr:rowOff>
    </xdr:to>
    <xdr:cxnSp macro="">
      <xdr:nvCxnSpPr>
        <xdr:cNvPr id="140" name="直線コネクタ 139"/>
        <xdr:cNvCxnSpPr/>
      </xdr:nvCxnSpPr>
      <xdr:spPr>
        <a:xfrm>
          <a:off x="2336800" y="1073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112819</xdr:rowOff>
    </xdr:to>
    <xdr:cxnSp macro="">
      <xdr:nvCxnSpPr>
        <xdr:cNvPr id="143" name="直線コネクタ 142"/>
        <xdr:cNvCxnSpPr/>
      </xdr:nvCxnSpPr>
      <xdr:spPr>
        <a:xfrm flipV="1">
          <a:off x="1447800" y="107306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3" name="円/楕円 152"/>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94421</xdr:rowOff>
    </xdr:from>
    <xdr:ext cx="762000" cy="259045"/>
    <xdr:sp macro="" textlink="">
      <xdr:nvSpPr>
        <xdr:cNvPr id="154" name="財政構造の弾力性該当値テキスト"/>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158538</xdr:rowOff>
    </xdr:from>
    <xdr:to>
      <xdr:col>6</xdr:col>
      <xdr:colOff>50800</xdr:colOff>
      <xdr:row>63</xdr:row>
      <xdr:rowOff>88688</xdr:rowOff>
    </xdr:to>
    <xdr:sp macro="" textlink="">
      <xdr:nvSpPr>
        <xdr:cNvPr id="155" name="円/楕円 154"/>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73465</xdr:rowOff>
    </xdr:from>
    <xdr:ext cx="736600" cy="259045"/>
    <xdr:sp macro="" textlink="">
      <xdr:nvSpPr>
        <xdr:cNvPr id="156" name="テキスト ボックス 155"/>
        <xdr:cNvSpPr txBox="1"/>
      </xdr:nvSpPr>
      <xdr:spPr>
        <a:xfrm>
          <a:off x="3733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57" name="円/楕円 156"/>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58" name="テキスト ボックス 157"/>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9" name="円/楕円 158"/>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136331</xdr:rowOff>
    </xdr:from>
    <xdr:ext cx="762000" cy="259045"/>
    <xdr:sp macro="" textlink="">
      <xdr:nvSpPr>
        <xdr:cNvPr id="160" name="テキスト ボックス 159"/>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62019</xdr:rowOff>
    </xdr:from>
    <xdr:to>
      <xdr:col>2</xdr:col>
      <xdr:colOff>127000</xdr:colOff>
      <xdr:row>62</xdr:row>
      <xdr:rowOff>163619</xdr:rowOff>
    </xdr:to>
    <xdr:sp macro="" textlink="">
      <xdr:nvSpPr>
        <xdr:cNvPr id="161" name="円/楕円 160"/>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148396</xdr:rowOff>
    </xdr:from>
    <xdr:ext cx="762000" cy="259045"/>
    <xdr:sp macro="" textlink="">
      <xdr:nvSpPr>
        <xdr:cNvPr id="162" name="テキスト ボックス 161"/>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人口１人当たり人件費・物件費等決算額は、類似団体平均をやや下回っている。</a:t>
          </a:r>
        </a:p>
        <a:p>
          <a:r>
            <a:rPr kumimoji="1" lang="ja-JP" altLang="en-US" sz="1300">
              <a:latin typeface="ＭＳ Ｐゴシック"/>
            </a:rPr>
            <a:t>これまで財政危機突破計画により、行財政全般にわたる抑制に努めてきた結果であるが、引き続き行財政の見直しを進め、適正化に努めるとともに、今後、公共施設の老朽化による維持補修費が著しく増加することのないよう、公共施設等総合管理計画に沿った計画的な施設等の管理に努め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14908</xdr:rowOff>
    </xdr:from>
    <xdr:to>
      <xdr:col>7</xdr:col>
      <xdr:colOff>152400</xdr:colOff>
      <xdr:row>82</xdr:row>
      <xdr:rowOff>23842</xdr:rowOff>
    </xdr:to>
    <xdr:cxnSp macro="">
      <xdr:nvCxnSpPr>
        <xdr:cNvPr id="196" name="直線コネクタ 195"/>
        <xdr:cNvCxnSpPr/>
      </xdr:nvCxnSpPr>
      <xdr:spPr>
        <a:xfrm flipV="1">
          <a:off x="4114800" y="14073808"/>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13534</xdr:rowOff>
    </xdr:from>
    <xdr:to>
      <xdr:col>6</xdr:col>
      <xdr:colOff>0</xdr:colOff>
      <xdr:row>82</xdr:row>
      <xdr:rowOff>23842</xdr:rowOff>
    </xdr:to>
    <xdr:cxnSp macro="">
      <xdr:nvCxnSpPr>
        <xdr:cNvPr id="199" name="直線コネクタ 198"/>
        <xdr:cNvCxnSpPr/>
      </xdr:nvCxnSpPr>
      <xdr:spPr>
        <a:xfrm>
          <a:off x="3225800" y="14072434"/>
          <a:ext cx="889000" cy="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13534</xdr:rowOff>
    </xdr:from>
    <xdr:to>
      <xdr:col>4</xdr:col>
      <xdr:colOff>482600</xdr:colOff>
      <xdr:row>82</xdr:row>
      <xdr:rowOff>13855</xdr:rowOff>
    </xdr:to>
    <xdr:cxnSp macro="">
      <xdr:nvCxnSpPr>
        <xdr:cNvPr id="202" name="直線コネクタ 201"/>
        <xdr:cNvCxnSpPr/>
      </xdr:nvCxnSpPr>
      <xdr:spPr>
        <a:xfrm flipV="1">
          <a:off x="2336800" y="14072434"/>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13855</xdr:rowOff>
    </xdr:from>
    <xdr:to>
      <xdr:col>3</xdr:col>
      <xdr:colOff>279400</xdr:colOff>
      <xdr:row>82</xdr:row>
      <xdr:rowOff>34406</xdr:rowOff>
    </xdr:to>
    <xdr:cxnSp macro="">
      <xdr:nvCxnSpPr>
        <xdr:cNvPr id="205" name="直線コネクタ 204"/>
        <xdr:cNvCxnSpPr/>
      </xdr:nvCxnSpPr>
      <xdr:spPr>
        <a:xfrm flipV="1">
          <a:off x="1447800" y="14072755"/>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135558</xdr:rowOff>
    </xdr:from>
    <xdr:to>
      <xdr:col>7</xdr:col>
      <xdr:colOff>203200</xdr:colOff>
      <xdr:row>82</xdr:row>
      <xdr:rowOff>65708</xdr:rowOff>
    </xdr:to>
    <xdr:sp macro="" textlink="">
      <xdr:nvSpPr>
        <xdr:cNvPr id="215" name="円/楕円 214"/>
        <xdr:cNvSpPr/>
      </xdr:nvSpPr>
      <xdr:spPr>
        <a:xfrm>
          <a:off x="4902200" y="140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56835</xdr:rowOff>
    </xdr:from>
    <xdr:ext cx="762000" cy="259045"/>
    <xdr:sp macro="" textlink="">
      <xdr:nvSpPr>
        <xdr:cNvPr id="216" name="人件費・物件費等の状況該当値テキスト"/>
        <xdr:cNvSpPr txBox="1"/>
      </xdr:nvSpPr>
      <xdr:spPr>
        <a:xfrm>
          <a:off x="5041900" y="139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144492</xdr:rowOff>
    </xdr:from>
    <xdr:to>
      <xdr:col>6</xdr:col>
      <xdr:colOff>50800</xdr:colOff>
      <xdr:row>82</xdr:row>
      <xdr:rowOff>74642</xdr:rowOff>
    </xdr:to>
    <xdr:sp macro="" textlink="">
      <xdr:nvSpPr>
        <xdr:cNvPr id="217" name="円/楕円 216"/>
        <xdr:cNvSpPr/>
      </xdr:nvSpPr>
      <xdr:spPr>
        <a:xfrm>
          <a:off x="4064000" y="140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84819</xdr:rowOff>
    </xdr:from>
    <xdr:ext cx="736600" cy="259045"/>
    <xdr:sp macro="" textlink="">
      <xdr:nvSpPr>
        <xdr:cNvPr id="218" name="テキスト ボックス 217"/>
        <xdr:cNvSpPr txBox="1"/>
      </xdr:nvSpPr>
      <xdr:spPr>
        <a:xfrm>
          <a:off x="3733800" y="1380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134184</xdr:rowOff>
    </xdr:from>
    <xdr:to>
      <xdr:col>4</xdr:col>
      <xdr:colOff>533400</xdr:colOff>
      <xdr:row>82</xdr:row>
      <xdr:rowOff>64334</xdr:rowOff>
    </xdr:to>
    <xdr:sp macro="" textlink="">
      <xdr:nvSpPr>
        <xdr:cNvPr id="219" name="円/楕円 218"/>
        <xdr:cNvSpPr/>
      </xdr:nvSpPr>
      <xdr:spPr>
        <a:xfrm>
          <a:off x="3175000" y="140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74511</xdr:rowOff>
    </xdr:from>
    <xdr:ext cx="762000" cy="259045"/>
    <xdr:sp macro="" textlink="">
      <xdr:nvSpPr>
        <xdr:cNvPr id="220" name="テキスト ボックス 219"/>
        <xdr:cNvSpPr txBox="1"/>
      </xdr:nvSpPr>
      <xdr:spPr>
        <a:xfrm>
          <a:off x="2844800" y="137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134505</xdr:rowOff>
    </xdr:from>
    <xdr:to>
      <xdr:col>3</xdr:col>
      <xdr:colOff>330200</xdr:colOff>
      <xdr:row>82</xdr:row>
      <xdr:rowOff>64655</xdr:rowOff>
    </xdr:to>
    <xdr:sp macro="" textlink="">
      <xdr:nvSpPr>
        <xdr:cNvPr id="221" name="円/楕円 220"/>
        <xdr:cNvSpPr/>
      </xdr:nvSpPr>
      <xdr:spPr>
        <a:xfrm>
          <a:off x="2286000" y="140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74832</xdr:rowOff>
    </xdr:from>
    <xdr:ext cx="762000" cy="259045"/>
    <xdr:sp macro="" textlink="">
      <xdr:nvSpPr>
        <xdr:cNvPr id="222" name="テキスト ボックス 221"/>
        <xdr:cNvSpPr txBox="1"/>
      </xdr:nvSpPr>
      <xdr:spPr>
        <a:xfrm>
          <a:off x="1955800" y="1379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155056</xdr:rowOff>
    </xdr:from>
    <xdr:to>
      <xdr:col>2</xdr:col>
      <xdr:colOff>127000</xdr:colOff>
      <xdr:row>82</xdr:row>
      <xdr:rowOff>85206</xdr:rowOff>
    </xdr:to>
    <xdr:sp macro="" textlink="">
      <xdr:nvSpPr>
        <xdr:cNvPr id="223" name="円/楕円 222"/>
        <xdr:cNvSpPr/>
      </xdr:nvSpPr>
      <xdr:spPr>
        <a:xfrm>
          <a:off x="1397000" y="140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95383</xdr:rowOff>
    </xdr:from>
    <xdr:ext cx="762000" cy="259045"/>
    <xdr:sp macro="" textlink="">
      <xdr:nvSpPr>
        <xdr:cNvPr id="224" name="テキスト ボックス 223"/>
        <xdr:cNvSpPr txBox="1"/>
      </xdr:nvSpPr>
      <xdr:spPr>
        <a:xfrm>
          <a:off x="1066800" y="138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ラスパイレス指数は、指標となる</a:t>
          </a:r>
          <a:r>
            <a:rPr kumimoji="1" lang="en-US" altLang="ja-JP" sz="1300">
              <a:latin typeface="ＭＳ Ｐゴシック"/>
            </a:rPr>
            <a:t>100</a:t>
          </a:r>
          <a:r>
            <a:rPr kumimoji="1" lang="ja-JP" altLang="en-US" sz="1300">
              <a:latin typeface="ＭＳ Ｐゴシック"/>
            </a:rPr>
            <a:t>を切っているものの、類似団体平均を若干上回っている。</a:t>
          </a:r>
        </a:p>
        <a:p>
          <a:r>
            <a:rPr kumimoji="1" lang="ja-JP" altLang="en-US" sz="1300">
              <a:latin typeface="ＭＳ Ｐゴシック"/>
            </a:rPr>
            <a:t>今後も人事院勧告等を勘案し、給与の適正化に努めていく。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166878</xdr:rowOff>
    </xdr:to>
    <xdr:cxnSp macro="">
      <xdr:nvCxnSpPr>
        <xdr:cNvPr id="256" name="直線コネクタ 255"/>
        <xdr:cNvCxnSpPr/>
      </xdr:nvCxnSpPr>
      <xdr:spPr>
        <a:xfrm>
          <a:off x="16179800" y="146532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12446</xdr:rowOff>
    </xdr:from>
    <xdr:to>
      <xdr:col>23</xdr:col>
      <xdr:colOff>406400</xdr:colOff>
      <xdr:row>85</xdr:row>
      <xdr:rowOff>80011</xdr:rowOff>
    </xdr:to>
    <xdr:cxnSp macro="">
      <xdr:nvCxnSpPr>
        <xdr:cNvPr id="259" name="直線コネクタ 258"/>
        <xdr:cNvCxnSpPr/>
      </xdr:nvCxnSpPr>
      <xdr:spPr>
        <a:xfrm>
          <a:off x="15290800" y="145856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90</xdr:row>
      <xdr:rowOff>4572</xdr:rowOff>
    </xdr:to>
    <xdr:cxnSp macro="">
      <xdr:nvCxnSpPr>
        <xdr:cNvPr id="262" name="直線コネクタ 261"/>
        <xdr:cNvCxnSpPr/>
      </xdr:nvCxnSpPr>
      <xdr:spPr>
        <a:xfrm flipV="1">
          <a:off x="14401800" y="14585696"/>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127763</xdr:rowOff>
    </xdr:from>
    <xdr:to>
      <xdr:col>21</xdr:col>
      <xdr:colOff>0</xdr:colOff>
      <xdr:row>90</xdr:row>
      <xdr:rowOff>4572</xdr:rowOff>
    </xdr:to>
    <xdr:cxnSp macro="">
      <xdr:nvCxnSpPr>
        <xdr:cNvPr id="265" name="直線コネクタ 264"/>
        <xdr:cNvCxnSpPr/>
      </xdr:nvCxnSpPr>
      <xdr:spPr>
        <a:xfrm>
          <a:off x="13512800" y="153868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9" name="テキスト ボックス 268"/>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5" name="円/楕円 274"/>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6"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7" name="円/楕円 276"/>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8" name="テキスト ボックス 277"/>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133096</xdr:rowOff>
    </xdr:from>
    <xdr:to>
      <xdr:col>22</xdr:col>
      <xdr:colOff>254000</xdr:colOff>
      <xdr:row>85</xdr:row>
      <xdr:rowOff>63246</xdr:rowOff>
    </xdr:to>
    <xdr:sp macro="" textlink="">
      <xdr:nvSpPr>
        <xdr:cNvPr id="279" name="円/楕円 278"/>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48023</xdr:rowOff>
    </xdr:from>
    <xdr:ext cx="762000" cy="259045"/>
    <xdr:sp macro="" textlink="">
      <xdr:nvSpPr>
        <xdr:cNvPr id="280" name="テキスト ボックス 279"/>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125222</xdr:rowOff>
    </xdr:from>
    <xdr:to>
      <xdr:col>21</xdr:col>
      <xdr:colOff>50800</xdr:colOff>
      <xdr:row>90</xdr:row>
      <xdr:rowOff>55372</xdr:rowOff>
    </xdr:to>
    <xdr:sp macro="" textlink="">
      <xdr:nvSpPr>
        <xdr:cNvPr id="281" name="円/楕円 280"/>
        <xdr:cNvSpPr/>
      </xdr:nvSpPr>
      <xdr:spPr>
        <a:xfrm>
          <a:off x="14351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40149</xdr:rowOff>
    </xdr:from>
    <xdr:ext cx="762000" cy="259045"/>
    <xdr:sp macro="" textlink="">
      <xdr:nvSpPr>
        <xdr:cNvPr id="282" name="テキスト ボックス 281"/>
        <xdr:cNvSpPr txBox="1"/>
      </xdr:nvSpPr>
      <xdr:spPr>
        <a:xfrm>
          <a:off x="14020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83" name="円/楕円 282"/>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4" name="テキスト ボックス 283"/>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人口千人当たり職員数は、近年大幅な増減はなく、類似団体平均を下回っている。</a:t>
          </a:r>
        </a:p>
        <a:p>
          <a:r>
            <a:rPr kumimoji="1" lang="ja-JP" altLang="en-US" sz="1300">
              <a:latin typeface="ＭＳ Ｐゴシック"/>
            </a:rPr>
            <a:t>今後も組織のスリム化や効率的な行政運営を行うとともに、職員採用を計画的に行うよう努めていく。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161459</xdr:rowOff>
    </xdr:from>
    <xdr:to>
      <xdr:col>24</xdr:col>
      <xdr:colOff>558800</xdr:colOff>
      <xdr:row>60</xdr:row>
      <xdr:rowOff>466</xdr:rowOff>
    </xdr:to>
    <xdr:cxnSp macro="">
      <xdr:nvCxnSpPr>
        <xdr:cNvPr id="319" name="直線コネクタ 318"/>
        <xdr:cNvCxnSpPr/>
      </xdr:nvCxnSpPr>
      <xdr:spPr>
        <a:xfrm>
          <a:off x="16179800" y="10277009"/>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129286</xdr:rowOff>
    </xdr:from>
    <xdr:to>
      <xdr:col>23</xdr:col>
      <xdr:colOff>406400</xdr:colOff>
      <xdr:row>59</xdr:row>
      <xdr:rowOff>161459</xdr:rowOff>
    </xdr:to>
    <xdr:cxnSp macro="">
      <xdr:nvCxnSpPr>
        <xdr:cNvPr id="322" name="直線コネクタ 321"/>
        <xdr:cNvCxnSpPr/>
      </xdr:nvCxnSpPr>
      <xdr:spPr>
        <a:xfrm>
          <a:off x="15290800" y="1024483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24" name="テキスト ボックス 323"/>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129286</xdr:rowOff>
    </xdr:from>
    <xdr:to>
      <xdr:col>22</xdr:col>
      <xdr:colOff>203200</xdr:colOff>
      <xdr:row>59</xdr:row>
      <xdr:rowOff>130091</xdr:rowOff>
    </xdr:to>
    <xdr:cxnSp macro="">
      <xdr:nvCxnSpPr>
        <xdr:cNvPr id="325" name="直線コネクタ 324"/>
        <xdr:cNvCxnSpPr/>
      </xdr:nvCxnSpPr>
      <xdr:spPr>
        <a:xfrm flipV="1">
          <a:off x="14401800" y="1024483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27" name="テキスト ボックス 326"/>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130091</xdr:rowOff>
    </xdr:from>
    <xdr:to>
      <xdr:col>21</xdr:col>
      <xdr:colOff>0</xdr:colOff>
      <xdr:row>59</xdr:row>
      <xdr:rowOff>154220</xdr:rowOff>
    </xdr:to>
    <xdr:cxnSp macro="">
      <xdr:nvCxnSpPr>
        <xdr:cNvPr id="328" name="直線コネクタ 327"/>
        <xdr:cNvCxnSpPr/>
      </xdr:nvCxnSpPr>
      <xdr:spPr>
        <a:xfrm flipV="1">
          <a:off x="13512800" y="102456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2" name="テキスト ボックス 331"/>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121116</xdr:rowOff>
    </xdr:from>
    <xdr:to>
      <xdr:col>24</xdr:col>
      <xdr:colOff>609600</xdr:colOff>
      <xdr:row>60</xdr:row>
      <xdr:rowOff>51266</xdr:rowOff>
    </xdr:to>
    <xdr:sp macro="" textlink="">
      <xdr:nvSpPr>
        <xdr:cNvPr id="338" name="円/楕円 337"/>
        <xdr:cNvSpPr/>
      </xdr:nvSpPr>
      <xdr:spPr>
        <a:xfrm>
          <a:off x="169672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137643</xdr:rowOff>
    </xdr:from>
    <xdr:ext cx="762000" cy="259045"/>
    <xdr:sp macro="" textlink="">
      <xdr:nvSpPr>
        <xdr:cNvPr id="339" name="定員管理の状況該当値テキスト"/>
        <xdr:cNvSpPr txBox="1"/>
      </xdr:nvSpPr>
      <xdr:spPr>
        <a:xfrm>
          <a:off x="17106900" y="10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110659</xdr:rowOff>
    </xdr:from>
    <xdr:to>
      <xdr:col>23</xdr:col>
      <xdr:colOff>457200</xdr:colOff>
      <xdr:row>60</xdr:row>
      <xdr:rowOff>40809</xdr:rowOff>
    </xdr:to>
    <xdr:sp macro="" textlink="">
      <xdr:nvSpPr>
        <xdr:cNvPr id="340" name="円/楕円 339"/>
        <xdr:cNvSpPr/>
      </xdr:nvSpPr>
      <xdr:spPr>
        <a:xfrm>
          <a:off x="161290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50986</xdr:rowOff>
    </xdr:from>
    <xdr:ext cx="736600" cy="259045"/>
    <xdr:sp macro="" textlink="">
      <xdr:nvSpPr>
        <xdr:cNvPr id="341" name="テキスト ボックス 340"/>
        <xdr:cNvSpPr txBox="1"/>
      </xdr:nvSpPr>
      <xdr:spPr>
        <a:xfrm>
          <a:off x="15798800" y="999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78486</xdr:rowOff>
    </xdr:from>
    <xdr:to>
      <xdr:col>22</xdr:col>
      <xdr:colOff>254000</xdr:colOff>
      <xdr:row>60</xdr:row>
      <xdr:rowOff>8636</xdr:rowOff>
    </xdr:to>
    <xdr:sp macro="" textlink="">
      <xdr:nvSpPr>
        <xdr:cNvPr id="342" name="円/楕円 341"/>
        <xdr:cNvSpPr/>
      </xdr:nvSpPr>
      <xdr:spPr>
        <a:xfrm>
          <a:off x="15240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18813</xdr:rowOff>
    </xdr:from>
    <xdr:ext cx="762000" cy="259045"/>
    <xdr:sp macro="" textlink="">
      <xdr:nvSpPr>
        <xdr:cNvPr id="343" name="テキスト ボックス 342"/>
        <xdr:cNvSpPr txBox="1"/>
      </xdr:nvSpPr>
      <xdr:spPr>
        <a:xfrm>
          <a:off x="14909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79291</xdr:rowOff>
    </xdr:from>
    <xdr:to>
      <xdr:col>21</xdr:col>
      <xdr:colOff>50800</xdr:colOff>
      <xdr:row>60</xdr:row>
      <xdr:rowOff>9441</xdr:rowOff>
    </xdr:to>
    <xdr:sp macro="" textlink="">
      <xdr:nvSpPr>
        <xdr:cNvPr id="344" name="円/楕円 343"/>
        <xdr:cNvSpPr/>
      </xdr:nvSpPr>
      <xdr:spPr>
        <a:xfrm>
          <a:off x="14351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19618</xdr:rowOff>
    </xdr:from>
    <xdr:ext cx="762000" cy="259045"/>
    <xdr:sp macro="" textlink="">
      <xdr:nvSpPr>
        <xdr:cNvPr id="345" name="テキスト ボックス 344"/>
        <xdr:cNvSpPr txBox="1"/>
      </xdr:nvSpPr>
      <xdr:spPr>
        <a:xfrm>
          <a:off x="14020800" y="99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103420</xdr:rowOff>
    </xdr:from>
    <xdr:to>
      <xdr:col>19</xdr:col>
      <xdr:colOff>533400</xdr:colOff>
      <xdr:row>60</xdr:row>
      <xdr:rowOff>33570</xdr:rowOff>
    </xdr:to>
    <xdr:sp macro="" textlink="">
      <xdr:nvSpPr>
        <xdr:cNvPr id="346" name="円/楕円 345"/>
        <xdr:cNvSpPr/>
      </xdr:nvSpPr>
      <xdr:spPr>
        <a:xfrm>
          <a:off x="13462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43747</xdr:rowOff>
    </xdr:from>
    <xdr:ext cx="762000" cy="259045"/>
    <xdr:sp macro="" textlink="">
      <xdr:nvSpPr>
        <xdr:cNvPr id="347" name="テキスト ボックス 346"/>
        <xdr:cNvSpPr txBox="1"/>
      </xdr:nvSpPr>
      <xdr:spPr>
        <a:xfrm>
          <a:off x="13131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実質公債費比率は、一部事務組合の建設費分の地方債が増加しているため近年増加傾向にあるものの、類似団体平均を下回っている。</a:t>
          </a:r>
        </a:p>
        <a:p>
          <a:r>
            <a:rPr kumimoji="1" lang="ja-JP" altLang="en-US" sz="1300">
              <a:latin typeface="ＭＳ Ｐゴシック"/>
            </a:rPr>
            <a:t>今後、公共施設等の老朽化対策により、起債の借入額等が増加していくことが予想されるが、引き続き適正な地方債の発行に努めていく。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38</xdr:row>
      <xdr:rowOff>67733</xdr:rowOff>
    </xdr:to>
    <xdr:cxnSp macro="">
      <xdr:nvCxnSpPr>
        <xdr:cNvPr id="384" name="直線コネクタ 383"/>
        <xdr:cNvCxnSpPr/>
      </xdr:nvCxnSpPr>
      <xdr:spPr>
        <a:xfrm>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21772</xdr:rowOff>
    </xdr:to>
    <xdr:cxnSp macro="">
      <xdr:nvCxnSpPr>
        <xdr:cNvPr id="387" name="直線コネクタ 386"/>
        <xdr:cNvCxnSpPr/>
      </xdr:nvCxnSpPr>
      <xdr:spPr>
        <a:xfrm>
          <a:off x="15290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389" name="テキスト ボックス 388"/>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37</xdr:row>
      <xdr:rowOff>124278</xdr:rowOff>
    </xdr:to>
    <xdr:cxnSp macro="">
      <xdr:nvCxnSpPr>
        <xdr:cNvPr id="390" name="直線コネクタ 389"/>
        <xdr:cNvCxnSpPr/>
      </xdr:nvCxnSpPr>
      <xdr:spPr>
        <a:xfrm>
          <a:off x="14401800" y="64564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2" name="テキスト ボックス 391"/>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112788</xdr:rowOff>
    </xdr:from>
    <xdr:to>
      <xdr:col>21</xdr:col>
      <xdr:colOff>0</xdr:colOff>
      <xdr:row>37</xdr:row>
      <xdr:rowOff>112788</xdr:rowOff>
    </xdr:to>
    <xdr:cxnSp macro="">
      <xdr:nvCxnSpPr>
        <xdr:cNvPr id="393" name="直線コネクタ 392"/>
        <xdr:cNvCxnSpPr/>
      </xdr:nvCxnSpPr>
      <xdr:spPr>
        <a:xfrm>
          <a:off x="13512800" y="6456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151086</xdr:rowOff>
    </xdr:from>
    <xdr:ext cx="762000" cy="259045"/>
    <xdr:sp macro="" textlink="">
      <xdr:nvSpPr>
        <xdr:cNvPr id="395" name="テキスト ボックス 394"/>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37089</xdr:rowOff>
    </xdr:from>
    <xdr:ext cx="762000" cy="259045"/>
    <xdr:sp macro="" textlink="">
      <xdr:nvSpPr>
        <xdr:cNvPr id="397" name="テキスト ボックス 396"/>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3" name="円/楕円 402"/>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4"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142422</xdr:rowOff>
    </xdr:from>
    <xdr:to>
      <xdr:col>23</xdr:col>
      <xdr:colOff>457200</xdr:colOff>
      <xdr:row>38</xdr:row>
      <xdr:rowOff>72572</xdr:rowOff>
    </xdr:to>
    <xdr:sp macro="" textlink="">
      <xdr:nvSpPr>
        <xdr:cNvPr id="405" name="円/楕円 404"/>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82749</xdr:rowOff>
    </xdr:from>
    <xdr:ext cx="736600" cy="259045"/>
    <xdr:sp macro="" textlink="">
      <xdr:nvSpPr>
        <xdr:cNvPr id="406" name="テキスト ボックス 405"/>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73478</xdr:rowOff>
    </xdr:from>
    <xdr:to>
      <xdr:col>22</xdr:col>
      <xdr:colOff>254000</xdr:colOff>
      <xdr:row>38</xdr:row>
      <xdr:rowOff>3628</xdr:rowOff>
    </xdr:to>
    <xdr:sp macro="" textlink="">
      <xdr:nvSpPr>
        <xdr:cNvPr id="407" name="円/楕円 406"/>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13805</xdr:rowOff>
    </xdr:from>
    <xdr:ext cx="762000" cy="259045"/>
    <xdr:sp macro="" textlink="">
      <xdr:nvSpPr>
        <xdr:cNvPr id="408" name="テキスト ボックス 407"/>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61988</xdr:rowOff>
    </xdr:from>
    <xdr:to>
      <xdr:col>21</xdr:col>
      <xdr:colOff>50800</xdr:colOff>
      <xdr:row>37</xdr:row>
      <xdr:rowOff>163588</xdr:rowOff>
    </xdr:to>
    <xdr:sp macro="" textlink="">
      <xdr:nvSpPr>
        <xdr:cNvPr id="409" name="円/楕円 408"/>
        <xdr:cNvSpPr/>
      </xdr:nvSpPr>
      <xdr:spPr>
        <a:xfrm>
          <a:off x="14351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2315</xdr:rowOff>
    </xdr:from>
    <xdr:ext cx="762000" cy="259045"/>
    <xdr:sp macro="" textlink="">
      <xdr:nvSpPr>
        <xdr:cNvPr id="410" name="テキスト ボックス 409"/>
        <xdr:cNvSpPr txBox="1"/>
      </xdr:nvSpPr>
      <xdr:spPr>
        <a:xfrm>
          <a:off x="14020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61988</xdr:rowOff>
    </xdr:from>
    <xdr:to>
      <xdr:col>19</xdr:col>
      <xdr:colOff>533400</xdr:colOff>
      <xdr:row>37</xdr:row>
      <xdr:rowOff>163588</xdr:rowOff>
    </xdr:to>
    <xdr:sp macro="" textlink="">
      <xdr:nvSpPr>
        <xdr:cNvPr id="411" name="円/楕円 410"/>
        <xdr:cNvSpPr/>
      </xdr:nvSpPr>
      <xdr:spPr>
        <a:xfrm>
          <a:off x="13462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2315</xdr:rowOff>
    </xdr:from>
    <xdr:ext cx="762000" cy="259045"/>
    <xdr:sp macro="" textlink="">
      <xdr:nvSpPr>
        <xdr:cNvPr id="412" name="テキスト ボックス 411"/>
        <xdr:cNvSpPr txBox="1"/>
      </xdr:nvSpPr>
      <xdr:spPr>
        <a:xfrm>
          <a:off x="13131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将来負担比率は、基金や都市計画税を含めた充当可能財源が、将来負担額を上回ったことにより、算定されていない。</a:t>
          </a:r>
        </a:p>
        <a:p>
          <a:r>
            <a:rPr kumimoji="1" lang="ja-JP" altLang="en-US" sz="1300">
              <a:latin typeface="ＭＳ Ｐゴシック"/>
            </a:rPr>
            <a:t>今後とも公債費等の義務的経費の削減を中心とした行財政の見直しを進め、財政の健全化に努めていく。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8"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9" name="フローチャート : 判断 448"/>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0" name="フローチャート : 判断 44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1" name="テキスト ボックス 45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52" name="フローチャート : 判断 451"/>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3" name="テキスト ボックス 452"/>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54" name="フローチャート : 判断 453"/>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5" name="テキスト ボックス 454"/>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6" name="フローチャート : 判断 455"/>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57" name="テキスト ボックス 456"/>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人件費にかかる経常収支比率は、昨年度と同数値であるものの、類似団体平均値が減少したために平均値よりも上回っている。</a:t>
          </a:r>
        </a:p>
        <a:p>
          <a:r>
            <a:rPr kumimoji="1" lang="ja-JP" altLang="en-US" sz="1300">
              <a:latin typeface="ＭＳ Ｐゴシック"/>
            </a:rPr>
            <a:t>職員数の減に伴い職員給が減少してきたが、近年は職員数の大幅な増減がないためほぼ横ばいである。昨年度の給与改定に伴い職員給が増加したため、今後も給与の適正化を図るとともに、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36</xdr:row>
      <xdr:rowOff>142240</xdr:rowOff>
    </xdr:to>
    <xdr:cxnSp macro="">
      <xdr:nvCxnSpPr>
        <xdr:cNvPr id="66" name="直線コネクタ 65"/>
        <xdr:cNvCxnSpPr/>
      </xdr:nvCxnSpPr>
      <xdr:spPr>
        <a:xfrm>
          <a:off x="3987800" y="6314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142240</xdr:rowOff>
    </xdr:to>
    <xdr:cxnSp macro="">
      <xdr:nvCxnSpPr>
        <xdr:cNvPr id="69" name="直線コネクタ 68"/>
        <xdr:cNvCxnSpPr/>
      </xdr:nvCxnSpPr>
      <xdr:spPr>
        <a:xfrm>
          <a:off x="3098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134620</xdr:rowOff>
    </xdr:to>
    <xdr:cxnSp macro="">
      <xdr:nvCxnSpPr>
        <xdr:cNvPr id="72" name="直線コネクタ 71"/>
        <xdr:cNvCxnSpPr/>
      </xdr:nvCxnSpPr>
      <xdr:spPr>
        <a:xfrm flipV="1">
          <a:off x="2209800" y="620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36</xdr:row>
      <xdr:rowOff>165100</xdr:rowOff>
    </xdr:to>
    <xdr:cxnSp macro="">
      <xdr:nvCxnSpPr>
        <xdr:cNvPr id="75" name="直線コネクタ 74"/>
        <xdr:cNvCxnSpPr/>
      </xdr:nvCxnSpPr>
      <xdr:spPr>
        <a:xfrm flipV="1">
          <a:off x="1320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かかる経常収支比率は、例年類似団体平均を大きく上回っている。今年度から子ども子育て支援新制度により、町立幼稚園及び保育園の物件費を扶助費に振り替えたために数値が減少してはいるものの、臨時職員等の賃金や委託料が大きな割合を占めている。</a:t>
          </a:r>
        </a:p>
        <a:p>
          <a:r>
            <a:rPr kumimoji="1" lang="ja-JP" altLang="en-US" sz="1200">
              <a:latin typeface="ＭＳ Ｐゴシック"/>
            </a:rPr>
            <a:t>今後も臨時職員定数の適正化を図るとともに、行財政改革大綱に基づき、さらなる事務事業の徹底した見直しを進め、経費の削減に努めていく。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153670</xdr:rowOff>
    </xdr:to>
    <xdr:cxnSp macro="">
      <xdr:nvCxnSpPr>
        <xdr:cNvPr id="127" name="直線コネクタ 126"/>
        <xdr:cNvCxnSpPr/>
      </xdr:nvCxnSpPr>
      <xdr:spPr>
        <a:xfrm flipV="1">
          <a:off x="15671800" y="32588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153670</xdr:rowOff>
    </xdr:from>
    <xdr:to>
      <xdr:col>22</xdr:col>
      <xdr:colOff>565150</xdr:colOff>
      <xdr:row>20</xdr:row>
      <xdr:rowOff>5080</xdr:rowOff>
    </xdr:to>
    <xdr:cxnSp macro="">
      <xdr:nvCxnSpPr>
        <xdr:cNvPr id="130" name="直線コネクタ 129"/>
        <xdr:cNvCxnSpPr/>
      </xdr:nvCxnSpPr>
      <xdr:spPr>
        <a:xfrm flipV="1">
          <a:off x="14782800" y="341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54610</xdr:rowOff>
    </xdr:from>
    <xdr:to>
      <xdr:col>21</xdr:col>
      <xdr:colOff>361950</xdr:colOff>
      <xdr:row>20</xdr:row>
      <xdr:rowOff>5080</xdr:rowOff>
    </xdr:to>
    <xdr:cxnSp macro="">
      <xdr:nvCxnSpPr>
        <xdr:cNvPr id="133" name="直線コネクタ 132"/>
        <xdr:cNvCxnSpPr/>
      </xdr:nvCxnSpPr>
      <xdr:spPr>
        <a:xfrm>
          <a:off x="13893800" y="3312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54610</xdr:rowOff>
    </xdr:from>
    <xdr:to>
      <xdr:col>20</xdr:col>
      <xdr:colOff>158750</xdr:colOff>
      <xdr:row>19</xdr:row>
      <xdr:rowOff>100330</xdr:rowOff>
    </xdr:to>
    <xdr:cxnSp macro="">
      <xdr:nvCxnSpPr>
        <xdr:cNvPr id="136" name="直線コネクタ 135"/>
        <xdr:cNvCxnSpPr/>
      </xdr:nvCxnSpPr>
      <xdr:spPr>
        <a:xfrm flipV="1">
          <a:off x="13004800" y="331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6" name="円/楕円 145"/>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7"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102870</xdr:rowOff>
    </xdr:from>
    <xdr:to>
      <xdr:col>22</xdr:col>
      <xdr:colOff>615950</xdr:colOff>
      <xdr:row>20</xdr:row>
      <xdr:rowOff>33020</xdr:rowOff>
    </xdr:to>
    <xdr:sp macro="" textlink="">
      <xdr:nvSpPr>
        <xdr:cNvPr id="148" name="円/楕円 147"/>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17797</xdr:rowOff>
    </xdr:from>
    <xdr:ext cx="736600" cy="259045"/>
    <xdr:sp macro="" textlink="">
      <xdr:nvSpPr>
        <xdr:cNvPr id="149" name="テキスト ボックス 148"/>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125730</xdr:rowOff>
    </xdr:from>
    <xdr:to>
      <xdr:col>21</xdr:col>
      <xdr:colOff>412750</xdr:colOff>
      <xdr:row>20</xdr:row>
      <xdr:rowOff>55880</xdr:rowOff>
    </xdr:to>
    <xdr:sp macro="" textlink="">
      <xdr:nvSpPr>
        <xdr:cNvPr id="150" name="円/楕円 149"/>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40657</xdr:rowOff>
    </xdr:from>
    <xdr:ext cx="762000" cy="259045"/>
    <xdr:sp macro="" textlink="">
      <xdr:nvSpPr>
        <xdr:cNvPr id="151" name="テキスト ボックス 150"/>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3810</xdr:rowOff>
    </xdr:from>
    <xdr:to>
      <xdr:col>20</xdr:col>
      <xdr:colOff>209550</xdr:colOff>
      <xdr:row>19</xdr:row>
      <xdr:rowOff>105410</xdr:rowOff>
    </xdr:to>
    <xdr:sp macro="" textlink="">
      <xdr:nvSpPr>
        <xdr:cNvPr id="152" name="円/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49530</xdr:rowOff>
    </xdr:from>
    <xdr:to>
      <xdr:col>19</xdr:col>
      <xdr:colOff>6350</xdr:colOff>
      <xdr:row>19</xdr:row>
      <xdr:rowOff>151130</xdr:rowOff>
    </xdr:to>
    <xdr:sp macro="" textlink="">
      <xdr:nvSpPr>
        <xdr:cNvPr id="154" name="円/楕円 153"/>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135907</xdr:rowOff>
    </xdr:from>
    <xdr:ext cx="762000" cy="259045"/>
    <xdr:sp macro="" textlink="">
      <xdr:nvSpPr>
        <xdr:cNvPr id="155" name="テキスト ボックス 154"/>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かかる経常収支比率は、昨年度は平均を下回ったものの、例年類似団体平均と同程度で推移していた。しかし、今年度から子ども子育て支援新制度により、町立幼稚園及び保育園の物件費を扶助費に振り替えたために数値が大きく増加し、類似団体平均を上回ることとなった。削減の難しい部分ではあるが、子どもの福祉医療費の対象年齢の拡充など、町単独で実施している事業については、財政状況とのバランスを図りながら財政を圧迫しないよう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57</xdr:row>
      <xdr:rowOff>37193</xdr:rowOff>
    </xdr:to>
    <xdr:cxnSp macro="">
      <xdr:nvCxnSpPr>
        <xdr:cNvPr id="190" name="直線コネクタ 189"/>
        <xdr:cNvCxnSpPr/>
      </xdr:nvCxnSpPr>
      <xdr:spPr>
        <a:xfrm>
          <a:off x="3987800" y="9368972"/>
          <a:ext cx="8382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69850</xdr:rowOff>
    </xdr:to>
    <xdr:cxnSp macro="">
      <xdr:nvCxnSpPr>
        <xdr:cNvPr id="193" name="直線コネクタ 192"/>
        <xdr:cNvCxnSpPr/>
      </xdr:nvCxnSpPr>
      <xdr:spPr>
        <a:xfrm flipV="1">
          <a:off x="3098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69850</xdr:rowOff>
    </xdr:to>
    <xdr:cxnSp macro="">
      <xdr:nvCxnSpPr>
        <xdr:cNvPr id="196" name="直線コネクタ 195"/>
        <xdr:cNvCxnSpPr/>
      </xdr:nvCxnSpPr>
      <xdr:spPr>
        <a:xfrm>
          <a:off x="2209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9" name="直線コネクタ 198"/>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9" name="円/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その他にかかる経常収支比率は、類似団体平均を下回っている。</a:t>
          </a:r>
        </a:p>
        <a:p>
          <a:r>
            <a:rPr kumimoji="1" lang="ja-JP" altLang="en-US" sz="1300">
              <a:latin typeface="ＭＳ Ｐゴシック"/>
            </a:rPr>
            <a:t>今後、公共施設等の老朽化に伴う維持補修費の増加が見込まれるため、計画的な事業実施に努めていく。</a:t>
          </a:r>
        </a:p>
        <a:p>
          <a:r>
            <a:rPr kumimoji="1" lang="ja-JP" altLang="en-US" sz="1300">
              <a:latin typeface="ＭＳ Ｐゴシック"/>
            </a:rPr>
            <a:t>また、各特別会計に対する繰出金についても多額になっているため、繰出しについては、必要性などを考慮するよう努めていく。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39370</xdr:rowOff>
    </xdr:from>
    <xdr:to>
      <xdr:col>24</xdr:col>
      <xdr:colOff>31750</xdr:colOff>
      <xdr:row>53</xdr:row>
      <xdr:rowOff>46990</xdr:rowOff>
    </xdr:to>
    <xdr:cxnSp macro="">
      <xdr:nvCxnSpPr>
        <xdr:cNvPr id="251" name="直線コネクタ 250"/>
        <xdr:cNvCxnSpPr/>
      </xdr:nvCxnSpPr>
      <xdr:spPr>
        <a:xfrm flipV="1">
          <a:off x="15671800" y="9126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16510</xdr:rowOff>
    </xdr:from>
    <xdr:to>
      <xdr:col>22</xdr:col>
      <xdr:colOff>565150</xdr:colOff>
      <xdr:row>53</xdr:row>
      <xdr:rowOff>46990</xdr:rowOff>
    </xdr:to>
    <xdr:cxnSp macro="">
      <xdr:nvCxnSpPr>
        <xdr:cNvPr id="254" name="直線コネクタ 253"/>
        <xdr:cNvCxnSpPr/>
      </xdr:nvCxnSpPr>
      <xdr:spPr>
        <a:xfrm>
          <a:off x="14782800" y="910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116857</xdr:rowOff>
    </xdr:from>
    <xdr:ext cx="736600" cy="259045"/>
    <xdr:sp macro="" textlink="">
      <xdr:nvSpPr>
        <xdr:cNvPr id="256" name="テキスト ボックス 255"/>
        <xdr:cNvSpPr txBox="1"/>
      </xdr:nvSpPr>
      <xdr:spPr>
        <a:xfrm>
          <a:off x="15290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16510</xdr:rowOff>
    </xdr:from>
    <xdr:to>
      <xdr:col>21</xdr:col>
      <xdr:colOff>361950</xdr:colOff>
      <xdr:row>53</xdr:row>
      <xdr:rowOff>16510</xdr:rowOff>
    </xdr:to>
    <xdr:cxnSp macro="">
      <xdr:nvCxnSpPr>
        <xdr:cNvPr id="257" name="直線コネクタ 256"/>
        <xdr:cNvCxnSpPr/>
      </xdr:nvCxnSpPr>
      <xdr:spPr>
        <a:xfrm>
          <a:off x="13893800" y="910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149860</xdr:rowOff>
    </xdr:from>
    <xdr:to>
      <xdr:col>20</xdr:col>
      <xdr:colOff>158750</xdr:colOff>
      <xdr:row>53</xdr:row>
      <xdr:rowOff>16510</xdr:rowOff>
    </xdr:to>
    <xdr:cxnSp macro="">
      <xdr:nvCxnSpPr>
        <xdr:cNvPr id="260" name="直線コネクタ 259"/>
        <xdr:cNvCxnSpPr/>
      </xdr:nvCxnSpPr>
      <xdr:spPr>
        <a:xfrm>
          <a:off x="13004800" y="9065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147337</xdr:rowOff>
    </xdr:from>
    <xdr:ext cx="762000" cy="259045"/>
    <xdr:sp macro="" textlink="">
      <xdr:nvSpPr>
        <xdr:cNvPr id="262" name="テキスト ボックス 261"/>
        <xdr:cNvSpPr txBox="1"/>
      </xdr:nvSpPr>
      <xdr:spPr>
        <a:xfrm>
          <a:off x="13512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78757</xdr:rowOff>
    </xdr:from>
    <xdr:ext cx="762000" cy="259045"/>
    <xdr:sp macro="" textlink="">
      <xdr:nvSpPr>
        <xdr:cNvPr id="264" name="テキスト ボックス 263"/>
        <xdr:cNvSpPr txBox="1"/>
      </xdr:nvSpPr>
      <xdr:spPr>
        <a:xfrm>
          <a:off x="12623800" y="933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160020</xdr:rowOff>
    </xdr:from>
    <xdr:to>
      <xdr:col>24</xdr:col>
      <xdr:colOff>82550</xdr:colOff>
      <xdr:row>53</xdr:row>
      <xdr:rowOff>90170</xdr:rowOff>
    </xdr:to>
    <xdr:sp macro="" textlink="">
      <xdr:nvSpPr>
        <xdr:cNvPr id="270" name="円/楕円 269"/>
        <xdr:cNvSpPr/>
      </xdr:nvSpPr>
      <xdr:spPr>
        <a:xfrm>
          <a:off x="164592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68597</xdr:rowOff>
    </xdr:from>
    <xdr:ext cx="762000" cy="259045"/>
    <xdr:sp macro="" textlink="">
      <xdr:nvSpPr>
        <xdr:cNvPr id="271" name="その他該当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167640</xdr:rowOff>
    </xdr:from>
    <xdr:to>
      <xdr:col>22</xdr:col>
      <xdr:colOff>615950</xdr:colOff>
      <xdr:row>53</xdr:row>
      <xdr:rowOff>97790</xdr:rowOff>
    </xdr:to>
    <xdr:sp macro="" textlink="">
      <xdr:nvSpPr>
        <xdr:cNvPr id="272" name="円/楕円 271"/>
        <xdr:cNvSpPr/>
      </xdr:nvSpPr>
      <xdr:spPr>
        <a:xfrm>
          <a:off x="15621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107967</xdr:rowOff>
    </xdr:from>
    <xdr:ext cx="736600" cy="259045"/>
    <xdr:sp macro="" textlink="">
      <xdr:nvSpPr>
        <xdr:cNvPr id="273" name="テキスト ボックス 272"/>
        <xdr:cNvSpPr txBox="1"/>
      </xdr:nvSpPr>
      <xdr:spPr>
        <a:xfrm>
          <a:off x="15290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137160</xdr:rowOff>
    </xdr:from>
    <xdr:to>
      <xdr:col>21</xdr:col>
      <xdr:colOff>412750</xdr:colOff>
      <xdr:row>53</xdr:row>
      <xdr:rowOff>67310</xdr:rowOff>
    </xdr:to>
    <xdr:sp macro="" textlink="">
      <xdr:nvSpPr>
        <xdr:cNvPr id="274" name="円/楕円 273"/>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77487</xdr:rowOff>
    </xdr:from>
    <xdr:ext cx="762000" cy="259045"/>
    <xdr:sp macro="" textlink="">
      <xdr:nvSpPr>
        <xdr:cNvPr id="275" name="テキスト ボックス 274"/>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137160</xdr:rowOff>
    </xdr:from>
    <xdr:to>
      <xdr:col>20</xdr:col>
      <xdr:colOff>209550</xdr:colOff>
      <xdr:row>53</xdr:row>
      <xdr:rowOff>67310</xdr:rowOff>
    </xdr:to>
    <xdr:sp macro="" textlink="">
      <xdr:nvSpPr>
        <xdr:cNvPr id="276" name="円/楕円 275"/>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77487</xdr:rowOff>
    </xdr:from>
    <xdr:ext cx="762000" cy="259045"/>
    <xdr:sp macro="" textlink="">
      <xdr:nvSpPr>
        <xdr:cNvPr id="277" name="テキスト ボックス 276"/>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99060</xdr:rowOff>
    </xdr:from>
    <xdr:to>
      <xdr:col>19</xdr:col>
      <xdr:colOff>6350</xdr:colOff>
      <xdr:row>53</xdr:row>
      <xdr:rowOff>29210</xdr:rowOff>
    </xdr:to>
    <xdr:sp macro="" textlink="">
      <xdr:nvSpPr>
        <xdr:cNvPr id="278" name="円/楕円 277"/>
        <xdr:cNvSpPr/>
      </xdr:nvSpPr>
      <xdr:spPr>
        <a:xfrm>
          <a:off x="12954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39387</xdr:rowOff>
    </xdr:from>
    <xdr:ext cx="762000" cy="259045"/>
    <xdr:sp macro="" textlink="">
      <xdr:nvSpPr>
        <xdr:cNvPr id="279" name="テキスト ボックス 278"/>
        <xdr:cNvSpPr txBox="1"/>
      </xdr:nvSpPr>
      <xdr:spPr>
        <a:xfrm>
          <a:off x="12623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補助費等にかかる経常収支比率は、類似団体平均を大きく上回っている。</a:t>
          </a:r>
        </a:p>
        <a:p>
          <a:r>
            <a:rPr kumimoji="1" lang="ja-JP" altLang="en-US" sz="1300">
              <a:latin typeface="ＭＳ Ｐゴシック"/>
            </a:rPr>
            <a:t>一部事務組合への加入数が類似団体に比べ多く、当該負担金が多額であることが要因と考えられる。</a:t>
          </a:r>
        </a:p>
        <a:p>
          <a:r>
            <a:rPr kumimoji="1" lang="ja-JP" altLang="en-US" sz="1300">
              <a:latin typeface="ＭＳ Ｐゴシック"/>
            </a:rPr>
            <a:t>一部事務組合への負担金削減は性質上難しいと思われるが、その他の負担金や町独自の補助金の見直しを実施することにより、補助費等の削減に努めていく。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62992</xdr:rowOff>
    </xdr:from>
    <xdr:to>
      <xdr:col>24</xdr:col>
      <xdr:colOff>31750</xdr:colOff>
      <xdr:row>38</xdr:row>
      <xdr:rowOff>113284</xdr:rowOff>
    </xdr:to>
    <xdr:cxnSp macro="">
      <xdr:nvCxnSpPr>
        <xdr:cNvPr id="309" name="直線コネクタ 308"/>
        <xdr:cNvCxnSpPr/>
      </xdr:nvCxnSpPr>
      <xdr:spPr>
        <a:xfrm flipV="1">
          <a:off x="15671800" y="65780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113284</xdr:rowOff>
    </xdr:from>
    <xdr:to>
      <xdr:col>22</xdr:col>
      <xdr:colOff>565150</xdr:colOff>
      <xdr:row>38</xdr:row>
      <xdr:rowOff>163576</xdr:rowOff>
    </xdr:to>
    <xdr:cxnSp macro="">
      <xdr:nvCxnSpPr>
        <xdr:cNvPr id="312" name="直線コネクタ 311"/>
        <xdr:cNvCxnSpPr/>
      </xdr:nvCxnSpPr>
      <xdr:spPr>
        <a:xfrm flipV="1">
          <a:off x="14782800" y="66283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163576</xdr:rowOff>
    </xdr:to>
    <xdr:cxnSp macro="">
      <xdr:nvCxnSpPr>
        <xdr:cNvPr id="315" name="直線コネクタ 314"/>
        <xdr:cNvCxnSpPr/>
      </xdr:nvCxnSpPr>
      <xdr:spPr>
        <a:xfrm>
          <a:off x="13893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117856</xdr:rowOff>
    </xdr:from>
    <xdr:to>
      <xdr:col>20</xdr:col>
      <xdr:colOff>158750</xdr:colOff>
      <xdr:row>38</xdr:row>
      <xdr:rowOff>127000</xdr:rowOff>
    </xdr:to>
    <xdr:cxnSp macro="">
      <xdr:nvCxnSpPr>
        <xdr:cNvPr id="318" name="直線コネクタ 317"/>
        <xdr:cNvCxnSpPr/>
      </xdr:nvCxnSpPr>
      <xdr:spPr>
        <a:xfrm>
          <a:off x="13004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20" name="テキスト ボックス 31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2" name="テキスト ボックス 32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12192</xdr:rowOff>
    </xdr:from>
    <xdr:to>
      <xdr:col>24</xdr:col>
      <xdr:colOff>82550</xdr:colOff>
      <xdr:row>38</xdr:row>
      <xdr:rowOff>113792</xdr:rowOff>
    </xdr:to>
    <xdr:sp macro="" textlink="">
      <xdr:nvSpPr>
        <xdr:cNvPr id="328" name="円/楕円 327"/>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155719</xdr:rowOff>
    </xdr:from>
    <xdr:ext cx="762000" cy="259045"/>
    <xdr:sp macro="" textlink="">
      <xdr:nvSpPr>
        <xdr:cNvPr id="329" name="補助費等該当値テキスト"/>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62484</xdr:rowOff>
    </xdr:from>
    <xdr:to>
      <xdr:col>22</xdr:col>
      <xdr:colOff>615950</xdr:colOff>
      <xdr:row>38</xdr:row>
      <xdr:rowOff>164084</xdr:rowOff>
    </xdr:to>
    <xdr:sp macro="" textlink="">
      <xdr:nvSpPr>
        <xdr:cNvPr id="330" name="円/楕円 329"/>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148861</xdr:rowOff>
    </xdr:from>
    <xdr:ext cx="736600" cy="259045"/>
    <xdr:sp macro="" textlink="">
      <xdr:nvSpPr>
        <xdr:cNvPr id="331" name="テキスト ボックス 330"/>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32" name="円/楕円 331"/>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33" name="テキスト ボックス 332"/>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4" name="円/楕円 333"/>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5" name="テキスト ボックス 334"/>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67056</xdr:rowOff>
    </xdr:from>
    <xdr:to>
      <xdr:col>19</xdr:col>
      <xdr:colOff>6350</xdr:colOff>
      <xdr:row>38</xdr:row>
      <xdr:rowOff>168656</xdr:rowOff>
    </xdr:to>
    <xdr:sp macro="" textlink="">
      <xdr:nvSpPr>
        <xdr:cNvPr id="336" name="円/楕円 335"/>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153433</xdr:rowOff>
    </xdr:from>
    <xdr:ext cx="762000" cy="259045"/>
    <xdr:sp macro="" textlink="">
      <xdr:nvSpPr>
        <xdr:cNvPr id="337" name="テキスト ボックス 336"/>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公債費にかかる経常収支比率は、全体的には年々増加傾向にあるものの、例年類似団体平均を下回っており今年度は若干数値が改善した。</a:t>
          </a:r>
        </a:p>
        <a:p>
          <a:r>
            <a:rPr kumimoji="1" lang="ja-JP" altLang="en-US" sz="1300">
              <a:latin typeface="ＭＳ Ｐゴシック"/>
            </a:rPr>
            <a:t>今後も、公共施設等の老朽化対策への対応や臨時財政対策債の借入などにより起債残高は増加していくものと思われるが、交付税算入のある地方債の借入に限定するなど、財政面への影響を極力抑えながら事業実施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67" name="直線コネクタ 366"/>
        <xdr:cNvCxnSpPr/>
      </xdr:nvCxnSpPr>
      <xdr:spPr>
        <a:xfrm flipV="1">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76</xdr:row>
      <xdr:rowOff>117856</xdr:rowOff>
    </xdr:to>
    <xdr:cxnSp macro="">
      <xdr:nvCxnSpPr>
        <xdr:cNvPr id="370" name="直線コネクタ 369"/>
        <xdr:cNvCxnSpPr/>
      </xdr:nvCxnSpPr>
      <xdr:spPr>
        <a:xfrm>
          <a:off x="3098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2" name="テキスト ボックス 371"/>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72137</xdr:rowOff>
    </xdr:to>
    <xdr:cxnSp macro="">
      <xdr:nvCxnSpPr>
        <xdr:cNvPr id="373" name="直線コネクタ 372"/>
        <xdr:cNvCxnSpPr/>
      </xdr:nvCxnSpPr>
      <xdr:spPr>
        <a:xfrm>
          <a:off x="2209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5" name="テキスト ボックス 374"/>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40132</xdr:rowOff>
    </xdr:to>
    <xdr:cxnSp macro="">
      <xdr:nvCxnSpPr>
        <xdr:cNvPr id="376" name="直線コネクタ 375"/>
        <xdr:cNvCxnSpPr/>
      </xdr:nvCxnSpPr>
      <xdr:spPr>
        <a:xfrm flipV="1">
          <a:off x="1320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8" name="テキスト ボックス 377"/>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80" name="テキスト ボックス 379"/>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8" name="円/楕円 387"/>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9" name="テキスト ボックス 388"/>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90" name="円/楕円 389"/>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91" name="テキスト ボックス 390"/>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2" name="円/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94" name="円/楕円 393"/>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95" name="テキスト ボックス 394"/>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公債費以外の経常収支比率は、類似団体平均を大きく上回っている。</a:t>
          </a:r>
        </a:p>
        <a:p>
          <a:r>
            <a:rPr kumimoji="1" lang="ja-JP" altLang="en-US" sz="1300">
              <a:latin typeface="ＭＳ Ｐゴシック"/>
            </a:rPr>
            <a:t>主に物件費と補助費等の経常収支比率が高いことによるものである。今後は、行財政改革大綱に基づき、さらなる事務事業の徹底した見直しを進め、全体的な経費の削減に努めていく。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43180</xdr:rowOff>
    </xdr:from>
    <xdr:to>
      <xdr:col>24</xdr:col>
      <xdr:colOff>31750</xdr:colOff>
      <xdr:row>79</xdr:row>
      <xdr:rowOff>62230</xdr:rowOff>
    </xdr:to>
    <xdr:cxnSp macro="">
      <xdr:nvCxnSpPr>
        <xdr:cNvPr id="428" name="直線コネクタ 427"/>
        <xdr:cNvCxnSpPr/>
      </xdr:nvCxnSpPr>
      <xdr:spPr>
        <a:xfrm flipV="1">
          <a:off x="15671800" y="13587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79</xdr:row>
      <xdr:rowOff>73661</xdr:rowOff>
    </xdr:to>
    <xdr:cxnSp macro="">
      <xdr:nvCxnSpPr>
        <xdr:cNvPr id="431" name="直線コネクタ 430"/>
        <xdr:cNvCxnSpPr/>
      </xdr:nvCxnSpPr>
      <xdr:spPr>
        <a:xfrm flipV="1">
          <a:off x="14782800" y="13606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31750</xdr:rowOff>
    </xdr:from>
    <xdr:to>
      <xdr:col>21</xdr:col>
      <xdr:colOff>361950</xdr:colOff>
      <xdr:row>79</xdr:row>
      <xdr:rowOff>73661</xdr:rowOff>
    </xdr:to>
    <xdr:cxnSp macro="">
      <xdr:nvCxnSpPr>
        <xdr:cNvPr id="434" name="直線コネクタ 433"/>
        <xdr:cNvCxnSpPr/>
      </xdr:nvCxnSpPr>
      <xdr:spPr>
        <a:xfrm>
          <a:off x="13893800" y="13576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6" name="テキスト ボックス 43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79</xdr:row>
      <xdr:rowOff>35561</xdr:rowOff>
    </xdr:to>
    <xdr:cxnSp macro="">
      <xdr:nvCxnSpPr>
        <xdr:cNvPr id="437" name="直線コネクタ 436"/>
        <xdr:cNvCxnSpPr/>
      </xdr:nvCxnSpPr>
      <xdr:spPr>
        <a:xfrm flipV="1">
          <a:off x="13004800" y="13576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9" name="テキスト ボックス 438"/>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163830</xdr:rowOff>
    </xdr:from>
    <xdr:to>
      <xdr:col>24</xdr:col>
      <xdr:colOff>82550</xdr:colOff>
      <xdr:row>79</xdr:row>
      <xdr:rowOff>93980</xdr:rowOff>
    </xdr:to>
    <xdr:sp macro="" textlink="">
      <xdr:nvSpPr>
        <xdr:cNvPr id="447" name="円/楕円 446"/>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135907</xdr:rowOff>
    </xdr:from>
    <xdr:ext cx="762000" cy="259045"/>
    <xdr:sp macro="" textlink="">
      <xdr:nvSpPr>
        <xdr:cNvPr id="448" name="公債費以外該当値テキスト"/>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49" name="円/楕円 448"/>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50" name="テキスト ボックス 449"/>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51" name="円/楕円 450"/>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52" name="テキスト ボックス 451"/>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53" name="円/楕円 452"/>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54" name="テキスト ボックス 453"/>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156211</xdr:rowOff>
    </xdr:from>
    <xdr:to>
      <xdr:col>19</xdr:col>
      <xdr:colOff>6350</xdr:colOff>
      <xdr:row>79</xdr:row>
      <xdr:rowOff>86361</xdr:rowOff>
    </xdr:to>
    <xdr:sp macro="" textlink="">
      <xdr:nvSpPr>
        <xdr:cNvPr id="455" name="円/楕円 454"/>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71138</xdr:rowOff>
    </xdr:from>
    <xdr:ext cx="762000" cy="259045"/>
    <xdr:sp macro="" textlink="">
      <xdr:nvSpPr>
        <xdr:cNvPr id="456" name="テキスト ボックス 455"/>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群馬県千代田町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69103</xdr:rowOff>
    </xdr:from>
    <xdr:to>
      <xdr:col>4</xdr:col>
      <xdr:colOff>1117600</xdr:colOff>
      <xdr:row>18</xdr:row>
      <xdr:rowOff>103165</xdr:rowOff>
    </xdr:to>
    <xdr:cxnSp macro="">
      <xdr:nvCxnSpPr>
        <xdr:cNvPr id="50" name="直線コネクタ 49"/>
        <xdr:cNvCxnSpPr/>
      </xdr:nvCxnSpPr>
      <xdr:spPr bwMode="auto">
        <a:xfrm>
          <a:off x="5003800" y="3202828"/>
          <a:ext cx="6477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69103</xdr:rowOff>
    </xdr:from>
    <xdr:to>
      <xdr:col>4</xdr:col>
      <xdr:colOff>469900</xdr:colOff>
      <xdr:row>18</xdr:row>
      <xdr:rowOff>97792</xdr:rowOff>
    </xdr:to>
    <xdr:cxnSp macro="">
      <xdr:nvCxnSpPr>
        <xdr:cNvPr id="53" name="直線コネクタ 52"/>
        <xdr:cNvCxnSpPr/>
      </xdr:nvCxnSpPr>
      <xdr:spPr bwMode="auto">
        <a:xfrm flipV="1">
          <a:off x="4305300" y="3202828"/>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82286</xdr:rowOff>
    </xdr:from>
    <xdr:to>
      <xdr:col>3</xdr:col>
      <xdr:colOff>904875</xdr:colOff>
      <xdr:row>18</xdr:row>
      <xdr:rowOff>97792</xdr:rowOff>
    </xdr:to>
    <xdr:cxnSp macro="">
      <xdr:nvCxnSpPr>
        <xdr:cNvPr id="56" name="直線コネクタ 55"/>
        <xdr:cNvCxnSpPr/>
      </xdr:nvCxnSpPr>
      <xdr:spPr bwMode="auto">
        <a:xfrm>
          <a:off x="3606800" y="3216011"/>
          <a:ext cx="698500" cy="1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57871</xdr:rowOff>
    </xdr:from>
    <xdr:to>
      <xdr:col>3</xdr:col>
      <xdr:colOff>206375</xdr:colOff>
      <xdr:row>18</xdr:row>
      <xdr:rowOff>82286</xdr:rowOff>
    </xdr:to>
    <xdr:cxnSp macro="">
      <xdr:nvCxnSpPr>
        <xdr:cNvPr id="59" name="直線コネクタ 58"/>
        <xdr:cNvCxnSpPr/>
      </xdr:nvCxnSpPr>
      <xdr:spPr bwMode="auto">
        <a:xfrm>
          <a:off x="2908300" y="3191596"/>
          <a:ext cx="698500" cy="24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52365</xdr:rowOff>
    </xdr:from>
    <xdr:to>
      <xdr:col>5</xdr:col>
      <xdr:colOff>34925</xdr:colOff>
      <xdr:row>18</xdr:row>
      <xdr:rowOff>153965</xdr:rowOff>
    </xdr:to>
    <xdr:sp macro="" textlink="">
      <xdr:nvSpPr>
        <xdr:cNvPr id="69" name="円/楕円 68"/>
        <xdr:cNvSpPr/>
      </xdr:nvSpPr>
      <xdr:spPr bwMode="auto">
        <a:xfrm>
          <a:off x="5600700" y="318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24442</xdr:rowOff>
    </xdr:from>
    <xdr:ext cx="762000" cy="259045"/>
    <xdr:sp macro="" textlink="">
      <xdr:nvSpPr>
        <xdr:cNvPr id="70" name="人口1人当たり決算額の推移該当値テキスト130"/>
        <xdr:cNvSpPr txBox="1"/>
      </xdr:nvSpPr>
      <xdr:spPr>
        <a:xfrm>
          <a:off x="5740400" y="31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18303</xdr:rowOff>
    </xdr:from>
    <xdr:to>
      <xdr:col>4</xdr:col>
      <xdr:colOff>520700</xdr:colOff>
      <xdr:row>18</xdr:row>
      <xdr:rowOff>119903</xdr:rowOff>
    </xdr:to>
    <xdr:sp macro="" textlink="">
      <xdr:nvSpPr>
        <xdr:cNvPr id="71" name="円/楕円 70"/>
        <xdr:cNvSpPr/>
      </xdr:nvSpPr>
      <xdr:spPr bwMode="auto">
        <a:xfrm>
          <a:off x="4953000" y="315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104680</xdr:rowOff>
    </xdr:from>
    <xdr:ext cx="736600" cy="259045"/>
    <xdr:sp macro="" textlink="">
      <xdr:nvSpPr>
        <xdr:cNvPr id="72" name="テキスト ボックス 71"/>
        <xdr:cNvSpPr txBox="1"/>
      </xdr:nvSpPr>
      <xdr:spPr>
        <a:xfrm>
          <a:off x="4622800" y="32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46992</xdr:rowOff>
    </xdr:from>
    <xdr:to>
      <xdr:col>3</xdr:col>
      <xdr:colOff>955675</xdr:colOff>
      <xdr:row>18</xdr:row>
      <xdr:rowOff>148592</xdr:rowOff>
    </xdr:to>
    <xdr:sp macro="" textlink="">
      <xdr:nvSpPr>
        <xdr:cNvPr id="73" name="円/楕円 72"/>
        <xdr:cNvSpPr/>
      </xdr:nvSpPr>
      <xdr:spPr bwMode="auto">
        <a:xfrm>
          <a:off x="4254500" y="318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133369</xdr:rowOff>
    </xdr:from>
    <xdr:ext cx="762000" cy="259045"/>
    <xdr:sp macro="" textlink="">
      <xdr:nvSpPr>
        <xdr:cNvPr id="74" name="テキスト ボックス 73"/>
        <xdr:cNvSpPr txBox="1"/>
      </xdr:nvSpPr>
      <xdr:spPr>
        <a:xfrm>
          <a:off x="3924300" y="326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31486</xdr:rowOff>
    </xdr:from>
    <xdr:to>
      <xdr:col>3</xdr:col>
      <xdr:colOff>257175</xdr:colOff>
      <xdr:row>18</xdr:row>
      <xdr:rowOff>133086</xdr:rowOff>
    </xdr:to>
    <xdr:sp macro="" textlink="">
      <xdr:nvSpPr>
        <xdr:cNvPr id="75" name="円/楕円 74"/>
        <xdr:cNvSpPr/>
      </xdr:nvSpPr>
      <xdr:spPr bwMode="auto">
        <a:xfrm>
          <a:off x="3556000" y="316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117863</xdr:rowOff>
    </xdr:from>
    <xdr:ext cx="762000" cy="259045"/>
    <xdr:sp macro="" textlink="">
      <xdr:nvSpPr>
        <xdr:cNvPr id="76" name="テキスト ボックス 75"/>
        <xdr:cNvSpPr txBox="1"/>
      </xdr:nvSpPr>
      <xdr:spPr>
        <a:xfrm>
          <a:off x="3225800" y="325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7071</xdr:rowOff>
    </xdr:from>
    <xdr:to>
      <xdr:col>2</xdr:col>
      <xdr:colOff>692150</xdr:colOff>
      <xdr:row>18</xdr:row>
      <xdr:rowOff>108671</xdr:rowOff>
    </xdr:to>
    <xdr:sp macro="" textlink="">
      <xdr:nvSpPr>
        <xdr:cNvPr id="77" name="円/楕円 76"/>
        <xdr:cNvSpPr/>
      </xdr:nvSpPr>
      <xdr:spPr bwMode="auto">
        <a:xfrm>
          <a:off x="2857500" y="314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93448</xdr:rowOff>
    </xdr:from>
    <xdr:ext cx="762000" cy="259045"/>
    <xdr:sp macro="" textlink="">
      <xdr:nvSpPr>
        <xdr:cNvPr id="78" name="テキスト ボックス 77"/>
        <xdr:cNvSpPr txBox="1"/>
      </xdr:nvSpPr>
      <xdr:spPr>
        <a:xfrm>
          <a:off x="2527300" y="322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66535</xdr:rowOff>
    </xdr:from>
    <xdr:to>
      <xdr:col>4</xdr:col>
      <xdr:colOff>1117600</xdr:colOff>
      <xdr:row>36</xdr:row>
      <xdr:rowOff>146545</xdr:rowOff>
    </xdr:to>
    <xdr:cxnSp macro="">
      <xdr:nvCxnSpPr>
        <xdr:cNvPr id="110" name="直線コネクタ 109"/>
        <xdr:cNvCxnSpPr/>
      </xdr:nvCxnSpPr>
      <xdr:spPr bwMode="auto">
        <a:xfrm>
          <a:off x="5003800" y="7019785"/>
          <a:ext cx="647700" cy="8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66535</xdr:rowOff>
    </xdr:from>
    <xdr:to>
      <xdr:col>4</xdr:col>
      <xdr:colOff>469900</xdr:colOff>
      <xdr:row>37</xdr:row>
      <xdr:rowOff>33274</xdr:rowOff>
    </xdr:to>
    <xdr:cxnSp macro="">
      <xdr:nvCxnSpPr>
        <xdr:cNvPr id="113" name="直線コネクタ 112"/>
        <xdr:cNvCxnSpPr/>
      </xdr:nvCxnSpPr>
      <xdr:spPr bwMode="auto">
        <a:xfrm flipV="1">
          <a:off x="4305300" y="7019785"/>
          <a:ext cx="698500" cy="138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33274</xdr:rowOff>
    </xdr:from>
    <xdr:to>
      <xdr:col>3</xdr:col>
      <xdr:colOff>904875</xdr:colOff>
      <xdr:row>37</xdr:row>
      <xdr:rowOff>51905</xdr:rowOff>
    </xdr:to>
    <xdr:cxnSp macro="">
      <xdr:nvCxnSpPr>
        <xdr:cNvPr id="116" name="直線コネクタ 115"/>
        <xdr:cNvCxnSpPr/>
      </xdr:nvCxnSpPr>
      <xdr:spPr bwMode="auto">
        <a:xfrm flipV="1">
          <a:off x="3606800" y="7157974"/>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493</xdr:rowOff>
    </xdr:from>
    <xdr:to>
      <xdr:col>3</xdr:col>
      <xdr:colOff>206375</xdr:colOff>
      <xdr:row>37</xdr:row>
      <xdr:rowOff>51905</xdr:rowOff>
    </xdr:to>
    <xdr:cxnSp macro="">
      <xdr:nvCxnSpPr>
        <xdr:cNvPr id="119" name="直線コネクタ 118"/>
        <xdr:cNvCxnSpPr/>
      </xdr:nvCxnSpPr>
      <xdr:spPr bwMode="auto">
        <a:xfrm>
          <a:off x="2908300" y="7125193"/>
          <a:ext cx="698500" cy="5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95745</xdr:rowOff>
    </xdr:from>
    <xdr:to>
      <xdr:col>5</xdr:col>
      <xdr:colOff>34925</xdr:colOff>
      <xdr:row>37</xdr:row>
      <xdr:rowOff>25895</xdr:rowOff>
    </xdr:to>
    <xdr:sp macro="" textlink="">
      <xdr:nvSpPr>
        <xdr:cNvPr id="129" name="円/楕円 128"/>
        <xdr:cNvSpPr/>
      </xdr:nvSpPr>
      <xdr:spPr bwMode="auto">
        <a:xfrm>
          <a:off x="56007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67822</xdr:rowOff>
    </xdr:from>
    <xdr:ext cx="762000" cy="259045"/>
    <xdr:sp macro="" textlink="">
      <xdr:nvSpPr>
        <xdr:cNvPr id="130" name="人口1人当たり決算額の推移該当値テキスト445"/>
        <xdr:cNvSpPr txBox="1"/>
      </xdr:nvSpPr>
      <xdr:spPr>
        <a:xfrm>
          <a:off x="5740400" y="70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15735</xdr:rowOff>
    </xdr:from>
    <xdr:to>
      <xdr:col>4</xdr:col>
      <xdr:colOff>520700</xdr:colOff>
      <xdr:row>36</xdr:row>
      <xdr:rowOff>117335</xdr:rowOff>
    </xdr:to>
    <xdr:sp macro="" textlink="">
      <xdr:nvSpPr>
        <xdr:cNvPr id="131" name="円/楕円 130"/>
        <xdr:cNvSpPr/>
      </xdr:nvSpPr>
      <xdr:spPr bwMode="auto">
        <a:xfrm>
          <a:off x="4953000" y="696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102112</xdr:rowOff>
    </xdr:from>
    <xdr:ext cx="736600" cy="259045"/>
    <xdr:sp macro="" textlink="">
      <xdr:nvSpPr>
        <xdr:cNvPr id="132" name="テキスト ボックス 131"/>
        <xdr:cNvSpPr txBox="1"/>
      </xdr:nvSpPr>
      <xdr:spPr>
        <a:xfrm>
          <a:off x="4622800" y="705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153924</xdr:rowOff>
    </xdr:from>
    <xdr:to>
      <xdr:col>3</xdr:col>
      <xdr:colOff>955675</xdr:colOff>
      <xdr:row>37</xdr:row>
      <xdr:rowOff>84074</xdr:rowOff>
    </xdr:to>
    <xdr:sp macro="" textlink="">
      <xdr:nvSpPr>
        <xdr:cNvPr id="133" name="円/楕円 132"/>
        <xdr:cNvSpPr/>
      </xdr:nvSpPr>
      <xdr:spPr bwMode="auto">
        <a:xfrm>
          <a:off x="4254500" y="7107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68851</xdr:rowOff>
    </xdr:from>
    <xdr:ext cx="762000" cy="259045"/>
    <xdr:sp macro="" textlink="">
      <xdr:nvSpPr>
        <xdr:cNvPr id="134" name="テキスト ボックス 133"/>
        <xdr:cNvSpPr txBox="1"/>
      </xdr:nvSpPr>
      <xdr:spPr>
        <a:xfrm>
          <a:off x="3924300" y="719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1105</xdr:rowOff>
    </xdr:from>
    <xdr:to>
      <xdr:col>3</xdr:col>
      <xdr:colOff>257175</xdr:colOff>
      <xdr:row>37</xdr:row>
      <xdr:rowOff>102705</xdr:rowOff>
    </xdr:to>
    <xdr:sp macro="" textlink="">
      <xdr:nvSpPr>
        <xdr:cNvPr id="135" name="円/楕円 134"/>
        <xdr:cNvSpPr/>
      </xdr:nvSpPr>
      <xdr:spPr bwMode="auto">
        <a:xfrm>
          <a:off x="3556000" y="712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87482</xdr:rowOff>
    </xdr:from>
    <xdr:ext cx="762000" cy="259045"/>
    <xdr:sp macro="" textlink="">
      <xdr:nvSpPr>
        <xdr:cNvPr id="136" name="テキスト ボックス 135"/>
        <xdr:cNvSpPr txBox="1"/>
      </xdr:nvSpPr>
      <xdr:spPr>
        <a:xfrm>
          <a:off x="3225800" y="721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121143</xdr:rowOff>
    </xdr:from>
    <xdr:to>
      <xdr:col>2</xdr:col>
      <xdr:colOff>692150</xdr:colOff>
      <xdr:row>37</xdr:row>
      <xdr:rowOff>51293</xdr:rowOff>
    </xdr:to>
    <xdr:sp macro="" textlink="">
      <xdr:nvSpPr>
        <xdr:cNvPr id="137" name="円/楕円 136"/>
        <xdr:cNvSpPr/>
      </xdr:nvSpPr>
      <xdr:spPr bwMode="auto">
        <a:xfrm>
          <a:off x="2857500" y="70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36070</xdr:rowOff>
    </xdr:from>
    <xdr:ext cx="762000" cy="259045"/>
    <xdr:sp macro="" textlink="">
      <xdr:nvSpPr>
        <xdr:cNvPr id="138" name="テキスト ボックス 137"/>
        <xdr:cNvSpPr txBox="1"/>
      </xdr:nvSpPr>
      <xdr:spPr>
        <a:xfrm>
          <a:off x="2527300" y="716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19815</xdr:rowOff>
    </xdr:from>
    <xdr:to>
      <xdr:col>6</xdr:col>
      <xdr:colOff>511175</xdr:colOff>
      <xdr:row>37</xdr:row>
      <xdr:rowOff>27599</xdr:rowOff>
    </xdr:to>
    <xdr:cxnSp macro="">
      <xdr:nvCxnSpPr>
        <xdr:cNvPr id="63" name="直線コネクタ 62"/>
        <xdr:cNvCxnSpPr/>
      </xdr:nvCxnSpPr>
      <xdr:spPr>
        <a:xfrm flipV="1">
          <a:off x="3797300" y="6363465"/>
          <a:ext cx="8382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27599</xdr:rowOff>
    </xdr:from>
    <xdr:to>
      <xdr:col>5</xdr:col>
      <xdr:colOff>358775</xdr:colOff>
      <xdr:row>37</xdr:row>
      <xdr:rowOff>50405</xdr:rowOff>
    </xdr:to>
    <xdr:cxnSp macro="">
      <xdr:nvCxnSpPr>
        <xdr:cNvPr id="66" name="直線コネクタ 65"/>
        <xdr:cNvCxnSpPr/>
      </xdr:nvCxnSpPr>
      <xdr:spPr>
        <a:xfrm flipV="1">
          <a:off x="2908300" y="6371249"/>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27991</xdr:rowOff>
    </xdr:from>
    <xdr:to>
      <xdr:col>4</xdr:col>
      <xdr:colOff>155575</xdr:colOff>
      <xdr:row>37</xdr:row>
      <xdr:rowOff>50405</xdr:rowOff>
    </xdr:to>
    <xdr:cxnSp macro="">
      <xdr:nvCxnSpPr>
        <xdr:cNvPr id="69" name="直線コネクタ 68"/>
        <xdr:cNvCxnSpPr/>
      </xdr:nvCxnSpPr>
      <xdr:spPr>
        <a:xfrm>
          <a:off x="2019300" y="6371641"/>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9017</xdr:rowOff>
    </xdr:from>
    <xdr:to>
      <xdr:col>2</xdr:col>
      <xdr:colOff>638175</xdr:colOff>
      <xdr:row>37</xdr:row>
      <xdr:rowOff>27991</xdr:rowOff>
    </xdr:to>
    <xdr:cxnSp macro="">
      <xdr:nvCxnSpPr>
        <xdr:cNvPr id="72" name="直線コネクタ 71"/>
        <xdr:cNvCxnSpPr/>
      </xdr:nvCxnSpPr>
      <xdr:spPr>
        <a:xfrm>
          <a:off x="1130300" y="6352667"/>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140465</xdr:rowOff>
    </xdr:from>
    <xdr:to>
      <xdr:col>6</xdr:col>
      <xdr:colOff>561975</xdr:colOff>
      <xdr:row>37</xdr:row>
      <xdr:rowOff>70615</xdr:rowOff>
    </xdr:to>
    <xdr:sp macro="" textlink="">
      <xdr:nvSpPr>
        <xdr:cNvPr id="82" name="円/楕円 81"/>
        <xdr:cNvSpPr/>
      </xdr:nvSpPr>
      <xdr:spPr>
        <a:xfrm>
          <a:off x="4584700" y="63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118892</xdr:rowOff>
    </xdr:from>
    <xdr:ext cx="534377" cy="259045"/>
    <xdr:sp macro="" textlink="">
      <xdr:nvSpPr>
        <xdr:cNvPr id="83" name="人件費該当値テキスト"/>
        <xdr:cNvSpPr txBox="1"/>
      </xdr:nvSpPr>
      <xdr:spPr>
        <a:xfrm>
          <a:off x="4686300" y="62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148249</xdr:rowOff>
    </xdr:from>
    <xdr:to>
      <xdr:col>5</xdr:col>
      <xdr:colOff>409575</xdr:colOff>
      <xdr:row>37</xdr:row>
      <xdr:rowOff>78399</xdr:rowOff>
    </xdr:to>
    <xdr:sp macro="" textlink="">
      <xdr:nvSpPr>
        <xdr:cNvPr id="84" name="円/楕円 83"/>
        <xdr:cNvSpPr/>
      </xdr:nvSpPr>
      <xdr:spPr>
        <a:xfrm>
          <a:off x="3746500" y="63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69526</xdr:rowOff>
    </xdr:from>
    <xdr:ext cx="534377" cy="259045"/>
    <xdr:sp macro="" textlink="">
      <xdr:nvSpPr>
        <xdr:cNvPr id="85" name="テキスト ボックス 84"/>
        <xdr:cNvSpPr txBox="1"/>
      </xdr:nvSpPr>
      <xdr:spPr>
        <a:xfrm>
          <a:off x="3530111" y="64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171055</xdr:rowOff>
    </xdr:from>
    <xdr:to>
      <xdr:col>4</xdr:col>
      <xdr:colOff>206375</xdr:colOff>
      <xdr:row>37</xdr:row>
      <xdr:rowOff>101205</xdr:rowOff>
    </xdr:to>
    <xdr:sp macro="" textlink="">
      <xdr:nvSpPr>
        <xdr:cNvPr id="86" name="円/楕円 85"/>
        <xdr:cNvSpPr/>
      </xdr:nvSpPr>
      <xdr:spPr>
        <a:xfrm>
          <a:off x="2857500" y="6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92332</xdr:rowOff>
    </xdr:from>
    <xdr:ext cx="534377" cy="259045"/>
    <xdr:sp macro="" textlink="">
      <xdr:nvSpPr>
        <xdr:cNvPr id="87" name="テキスト ボックス 86"/>
        <xdr:cNvSpPr txBox="1"/>
      </xdr:nvSpPr>
      <xdr:spPr>
        <a:xfrm>
          <a:off x="2641111" y="64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148641</xdr:rowOff>
    </xdr:from>
    <xdr:to>
      <xdr:col>3</xdr:col>
      <xdr:colOff>3175</xdr:colOff>
      <xdr:row>37</xdr:row>
      <xdr:rowOff>78791</xdr:rowOff>
    </xdr:to>
    <xdr:sp macro="" textlink="">
      <xdr:nvSpPr>
        <xdr:cNvPr id="88" name="円/楕円 87"/>
        <xdr:cNvSpPr/>
      </xdr:nvSpPr>
      <xdr:spPr>
        <a:xfrm>
          <a:off x="1968500" y="63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69918</xdr:rowOff>
    </xdr:from>
    <xdr:ext cx="534377" cy="259045"/>
    <xdr:sp macro="" textlink="">
      <xdr:nvSpPr>
        <xdr:cNvPr id="89" name="テキスト ボックス 88"/>
        <xdr:cNvSpPr txBox="1"/>
      </xdr:nvSpPr>
      <xdr:spPr>
        <a:xfrm>
          <a:off x="1752111" y="64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129667</xdr:rowOff>
    </xdr:from>
    <xdr:to>
      <xdr:col>1</xdr:col>
      <xdr:colOff>485775</xdr:colOff>
      <xdr:row>37</xdr:row>
      <xdr:rowOff>59817</xdr:rowOff>
    </xdr:to>
    <xdr:sp macro="" textlink="">
      <xdr:nvSpPr>
        <xdr:cNvPr id="90" name="円/楕円 89"/>
        <xdr:cNvSpPr/>
      </xdr:nvSpPr>
      <xdr:spPr>
        <a:xfrm>
          <a:off x="1079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50944</xdr:rowOff>
    </xdr:from>
    <xdr:ext cx="534377" cy="259045"/>
    <xdr:sp macro="" textlink="">
      <xdr:nvSpPr>
        <xdr:cNvPr id="91" name="テキスト ボックス 90"/>
        <xdr:cNvSpPr txBox="1"/>
      </xdr:nvSpPr>
      <xdr:spPr>
        <a:xfrm>
          <a:off x="863111" y="63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74524</xdr:rowOff>
    </xdr:from>
    <xdr:to>
      <xdr:col>6</xdr:col>
      <xdr:colOff>511175</xdr:colOff>
      <xdr:row>58</xdr:row>
      <xdr:rowOff>87042</xdr:rowOff>
    </xdr:to>
    <xdr:cxnSp macro="">
      <xdr:nvCxnSpPr>
        <xdr:cNvPr id="120" name="直線コネクタ 119"/>
        <xdr:cNvCxnSpPr/>
      </xdr:nvCxnSpPr>
      <xdr:spPr>
        <a:xfrm>
          <a:off x="3797300" y="10018624"/>
          <a:ext cx="8382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74524</xdr:rowOff>
    </xdr:from>
    <xdr:to>
      <xdr:col>5</xdr:col>
      <xdr:colOff>358775</xdr:colOff>
      <xdr:row>58</xdr:row>
      <xdr:rowOff>85446</xdr:rowOff>
    </xdr:to>
    <xdr:cxnSp macro="">
      <xdr:nvCxnSpPr>
        <xdr:cNvPr id="123" name="直線コネクタ 122"/>
        <xdr:cNvCxnSpPr/>
      </xdr:nvCxnSpPr>
      <xdr:spPr>
        <a:xfrm flipV="1">
          <a:off x="2908300" y="10018624"/>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84768</xdr:rowOff>
    </xdr:from>
    <xdr:to>
      <xdr:col>4</xdr:col>
      <xdr:colOff>155575</xdr:colOff>
      <xdr:row>58</xdr:row>
      <xdr:rowOff>85446</xdr:rowOff>
    </xdr:to>
    <xdr:cxnSp macro="">
      <xdr:nvCxnSpPr>
        <xdr:cNvPr id="126" name="直線コネクタ 125"/>
        <xdr:cNvCxnSpPr/>
      </xdr:nvCxnSpPr>
      <xdr:spPr>
        <a:xfrm>
          <a:off x="2019300" y="10028868"/>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69869</xdr:rowOff>
    </xdr:from>
    <xdr:to>
      <xdr:col>2</xdr:col>
      <xdr:colOff>638175</xdr:colOff>
      <xdr:row>58</xdr:row>
      <xdr:rowOff>84768</xdr:rowOff>
    </xdr:to>
    <xdr:cxnSp macro="">
      <xdr:nvCxnSpPr>
        <xdr:cNvPr id="129" name="直線コネクタ 128"/>
        <xdr:cNvCxnSpPr/>
      </xdr:nvCxnSpPr>
      <xdr:spPr>
        <a:xfrm>
          <a:off x="1130300" y="10013969"/>
          <a:ext cx="8890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36242</xdr:rowOff>
    </xdr:from>
    <xdr:to>
      <xdr:col>6</xdr:col>
      <xdr:colOff>561975</xdr:colOff>
      <xdr:row>58</xdr:row>
      <xdr:rowOff>137842</xdr:rowOff>
    </xdr:to>
    <xdr:sp macro="" textlink="">
      <xdr:nvSpPr>
        <xdr:cNvPr id="139" name="円/楕円 138"/>
        <xdr:cNvSpPr/>
      </xdr:nvSpPr>
      <xdr:spPr>
        <a:xfrm>
          <a:off x="4584700" y="99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23724</xdr:rowOff>
    </xdr:from>
    <xdr:to>
      <xdr:col>5</xdr:col>
      <xdr:colOff>409575</xdr:colOff>
      <xdr:row>58</xdr:row>
      <xdr:rowOff>125324</xdr:rowOff>
    </xdr:to>
    <xdr:sp macro="" textlink="">
      <xdr:nvSpPr>
        <xdr:cNvPr id="141" name="円/楕円 140"/>
        <xdr:cNvSpPr/>
      </xdr:nvSpPr>
      <xdr:spPr>
        <a:xfrm>
          <a:off x="3746500" y="99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116451</xdr:rowOff>
    </xdr:from>
    <xdr:ext cx="534377" cy="259045"/>
    <xdr:sp macro="" textlink="">
      <xdr:nvSpPr>
        <xdr:cNvPr id="142" name="テキスト ボックス 141"/>
        <xdr:cNvSpPr txBox="1"/>
      </xdr:nvSpPr>
      <xdr:spPr>
        <a:xfrm>
          <a:off x="3530111" y="100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34646</xdr:rowOff>
    </xdr:from>
    <xdr:to>
      <xdr:col>4</xdr:col>
      <xdr:colOff>206375</xdr:colOff>
      <xdr:row>58</xdr:row>
      <xdr:rowOff>136246</xdr:rowOff>
    </xdr:to>
    <xdr:sp macro="" textlink="">
      <xdr:nvSpPr>
        <xdr:cNvPr id="143" name="円/楕円 142"/>
        <xdr:cNvSpPr/>
      </xdr:nvSpPr>
      <xdr:spPr>
        <a:xfrm>
          <a:off x="2857500" y="99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127373</xdr:rowOff>
    </xdr:from>
    <xdr:ext cx="534377" cy="259045"/>
    <xdr:sp macro="" textlink="">
      <xdr:nvSpPr>
        <xdr:cNvPr id="144" name="テキスト ボックス 143"/>
        <xdr:cNvSpPr txBox="1"/>
      </xdr:nvSpPr>
      <xdr:spPr>
        <a:xfrm>
          <a:off x="2641111" y="100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33968</xdr:rowOff>
    </xdr:from>
    <xdr:to>
      <xdr:col>3</xdr:col>
      <xdr:colOff>3175</xdr:colOff>
      <xdr:row>58</xdr:row>
      <xdr:rowOff>135568</xdr:rowOff>
    </xdr:to>
    <xdr:sp macro="" textlink="">
      <xdr:nvSpPr>
        <xdr:cNvPr id="145" name="円/楕円 144"/>
        <xdr:cNvSpPr/>
      </xdr:nvSpPr>
      <xdr:spPr>
        <a:xfrm>
          <a:off x="1968500" y="99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126695</xdr:rowOff>
    </xdr:from>
    <xdr:ext cx="534377" cy="259045"/>
    <xdr:sp macro="" textlink="">
      <xdr:nvSpPr>
        <xdr:cNvPr id="146" name="テキスト ボックス 145"/>
        <xdr:cNvSpPr txBox="1"/>
      </xdr:nvSpPr>
      <xdr:spPr>
        <a:xfrm>
          <a:off x="1752111" y="100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19069</xdr:rowOff>
    </xdr:from>
    <xdr:to>
      <xdr:col>1</xdr:col>
      <xdr:colOff>485775</xdr:colOff>
      <xdr:row>58</xdr:row>
      <xdr:rowOff>120669</xdr:rowOff>
    </xdr:to>
    <xdr:sp macro="" textlink="">
      <xdr:nvSpPr>
        <xdr:cNvPr id="147" name="円/楕円 146"/>
        <xdr:cNvSpPr/>
      </xdr:nvSpPr>
      <xdr:spPr>
        <a:xfrm>
          <a:off x="1079500" y="99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111796</xdr:rowOff>
    </xdr:from>
    <xdr:ext cx="534377" cy="259045"/>
    <xdr:sp macro="" textlink="">
      <xdr:nvSpPr>
        <xdr:cNvPr id="148" name="テキスト ボックス 147"/>
        <xdr:cNvSpPr txBox="1"/>
      </xdr:nvSpPr>
      <xdr:spPr>
        <a:xfrm>
          <a:off x="863111" y="100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105606</xdr:rowOff>
    </xdr:from>
    <xdr:to>
      <xdr:col>6</xdr:col>
      <xdr:colOff>511175</xdr:colOff>
      <xdr:row>78</xdr:row>
      <xdr:rowOff>149498</xdr:rowOff>
    </xdr:to>
    <xdr:cxnSp macro="">
      <xdr:nvCxnSpPr>
        <xdr:cNvPr id="179" name="直線コネクタ 178"/>
        <xdr:cNvCxnSpPr/>
      </xdr:nvCxnSpPr>
      <xdr:spPr>
        <a:xfrm flipV="1">
          <a:off x="3797300" y="13478706"/>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52015</xdr:rowOff>
    </xdr:from>
    <xdr:to>
      <xdr:col>5</xdr:col>
      <xdr:colOff>358775</xdr:colOff>
      <xdr:row>78</xdr:row>
      <xdr:rowOff>149498</xdr:rowOff>
    </xdr:to>
    <xdr:cxnSp macro="">
      <xdr:nvCxnSpPr>
        <xdr:cNvPr id="182" name="直線コネクタ 181"/>
        <xdr:cNvCxnSpPr/>
      </xdr:nvCxnSpPr>
      <xdr:spPr>
        <a:xfrm>
          <a:off x="2908300" y="13425115"/>
          <a:ext cx="889000" cy="9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52015</xdr:rowOff>
    </xdr:from>
    <xdr:to>
      <xdr:col>4</xdr:col>
      <xdr:colOff>155575</xdr:colOff>
      <xdr:row>78</xdr:row>
      <xdr:rowOff>116579</xdr:rowOff>
    </xdr:to>
    <xdr:cxnSp macro="">
      <xdr:nvCxnSpPr>
        <xdr:cNvPr id="185" name="直線コネクタ 184"/>
        <xdr:cNvCxnSpPr/>
      </xdr:nvCxnSpPr>
      <xdr:spPr>
        <a:xfrm flipV="1">
          <a:off x="2019300" y="13425115"/>
          <a:ext cx="8890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94438</xdr:rowOff>
    </xdr:from>
    <xdr:to>
      <xdr:col>2</xdr:col>
      <xdr:colOff>638175</xdr:colOff>
      <xdr:row>78</xdr:row>
      <xdr:rowOff>116579</xdr:rowOff>
    </xdr:to>
    <xdr:cxnSp macro="">
      <xdr:nvCxnSpPr>
        <xdr:cNvPr id="188" name="直線コネクタ 187"/>
        <xdr:cNvCxnSpPr/>
      </xdr:nvCxnSpPr>
      <xdr:spPr>
        <a:xfrm>
          <a:off x="1130300" y="13467538"/>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54806</xdr:rowOff>
    </xdr:from>
    <xdr:to>
      <xdr:col>6</xdr:col>
      <xdr:colOff>561975</xdr:colOff>
      <xdr:row>78</xdr:row>
      <xdr:rowOff>156406</xdr:rowOff>
    </xdr:to>
    <xdr:sp macro="" textlink="">
      <xdr:nvSpPr>
        <xdr:cNvPr id="198" name="円/楕円 197"/>
        <xdr:cNvSpPr/>
      </xdr:nvSpPr>
      <xdr:spPr>
        <a:xfrm>
          <a:off x="4584700" y="13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33233</xdr:rowOff>
    </xdr:from>
    <xdr:ext cx="469744" cy="259045"/>
    <xdr:sp macro="" textlink="">
      <xdr:nvSpPr>
        <xdr:cNvPr id="199" name="維持補修費該当値テキスト"/>
        <xdr:cNvSpPr txBox="1"/>
      </xdr:nvSpPr>
      <xdr:spPr>
        <a:xfrm>
          <a:off x="4686300" y="134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98698</xdr:rowOff>
    </xdr:from>
    <xdr:to>
      <xdr:col>5</xdr:col>
      <xdr:colOff>409575</xdr:colOff>
      <xdr:row>79</xdr:row>
      <xdr:rowOff>28848</xdr:rowOff>
    </xdr:to>
    <xdr:sp macro="" textlink="">
      <xdr:nvSpPr>
        <xdr:cNvPr id="200" name="円/楕円 199"/>
        <xdr:cNvSpPr/>
      </xdr:nvSpPr>
      <xdr:spPr>
        <a:xfrm>
          <a:off x="3746500" y="134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19975</xdr:rowOff>
    </xdr:from>
    <xdr:ext cx="469744" cy="259045"/>
    <xdr:sp macro="" textlink="">
      <xdr:nvSpPr>
        <xdr:cNvPr id="201" name="テキスト ボックス 200"/>
        <xdr:cNvSpPr txBox="1"/>
      </xdr:nvSpPr>
      <xdr:spPr>
        <a:xfrm>
          <a:off x="3562427" y="1356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1215</xdr:rowOff>
    </xdr:from>
    <xdr:to>
      <xdr:col>4</xdr:col>
      <xdr:colOff>206375</xdr:colOff>
      <xdr:row>78</xdr:row>
      <xdr:rowOff>102815</xdr:rowOff>
    </xdr:to>
    <xdr:sp macro="" textlink="">
      <xdr:nvSpPr>
        <xdr:cNvPr id="202" name="円/楕円 201"/>
        <xdr:cNvSpPr/>
      </xdr:nvSpPr>
      <xdr:spPr>
        <a:xfrm>
          <a:off x="2857500" y="133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119342</xdr:rowOff>
    </xdr:from>
    <xdr:ext cx="469744" cy="259045"/>
    <xdr:sp macro="" textlink="">
      <xdr:nvSpPr>
        <xdr:cNvPr id="203" name="テキスト ボックス 202"/>
        <xdr:cNvSpPr txBox="1"/>
      </xdr:nvSpPr>
      <xdr:spPr>
        <a:xfrm>
          <a:off x="2673427" y="1314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65779</xdr:rowOff>
    </xdr:from>
    <xdr:to>
      <xdr:col>3</xdr:col>
      <xdr:colOff>3175</xdr:colOff>
      <xdr:row>78</xdr:row>
      <xdr:rowOff>167379</xdr:rowOff>
    </xdr:to>
    <xdr:sp macro="" textlink="">
      <xdr:nvSpPr>
        <xdr:cNvPr id="204" name="円/楕円 203"/>
        <xdr:cNvSpPr/>
      </xdr:nvSpPr>
      <xdr:spPr>
        <a:xfrm>
          <a:off x="1968500" y="134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12456</xdr:rowOff>
    </xdr:from>
    <xdr:ext cx="469744" cy="259045"/>
    <xdr:sp macro="" textlink="">
      <xdr:nvSpPr>
        <xdr:cNvPr id="205" name="テキスト ボックス 204"/>
        <xdr:cNvSpPr txBox="1"/>
      </xdr:nvSpPr>
      <xdr:spPr>
        <a:xfrm>
          <a:off x="1784427" y="132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43638</xdr:rowOff>
    </xdr:from>
    <xdr:to>
      <xdr:col>1</xdr:col>
      <xdr:colOff>485775</xdr:colOff>
      <xdr:row>78</xdr:row>
      <xdr:rowOff>145238</xdr:rowOff>
    </xdr:to>
    <xdr:sp macro="" textlink="">
      <xdr:nvSpPr>
        <xdr:cNvPr id="206" name="円/楕円 205"/>
        <xdr:cNvSpPr/>
      </xdr:nvSpPr>
      <xdr:spPr>
        <a:xfrm>
          <a:off x="1079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161765</xdr:rowOff>
    </xdr:from>
    <xdr:ext cx="469744" cy="259045"/>
    <xdr:sp macro="" textlink="">
      <xdr:nvSpPr>
        <xdr:cNvPr id="207" name="テキスト ボックス 206"/>
        <xdr:cNvSpPr txBox="1"/>
      </xdr:nvSpPr>
      <xdr:spPr>
        <a:xfrm>
          <a:off x="895427" y="1319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51313</xdr:rowOff>
    </xdr:from>
    <xdr:to>
      <xdr:col>6</xdr:col>
      <xdr:colOff>511175</xdr:colOff>
      <xdr:row>97</xdr:row>
      <xdr:rowOff>38512</xdr:rowOff>
    </xdr:to>
    <xdr:cxnSp macro="">
      <xdr:nvCxnSpPr>
        <xdr:cNvPr id="239" name="直線コネクタ 238"/>
        <xdr:cNvCxnSpPr/>
      </xdr:nvCxnSpPr>
      <xdr:spPr>
        <a:xfrm flipV="1">
          <a:off x="3797300" y="16510513"/>
          <a:ext cx="8382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38512</xdr:rowOff>
    </xdr:from>
    <xdr:to>
      <xdr:col>5</xdr:col>
      <xdr:colOff>358775</xdr:colOff>
      <xdr:row>97</xdr:row>
      <xdr:rowOff>107680</xdr:rowOff>
    </xdr:to>
    <xdr:cxnSp macro="">
      <xdr:nvCxnSpPr>
        <xdr:cNvPr id="242" name="直線コネクタ 241"/>
        <xdr:cNvCxnSpPr/>
      </xdr:nvCxnSpPr>
      <xdr:spPr>
        <a:xfrm flipV="1">
          <a:off x="2908300" y="16669162"/>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106406</xdr:rowOff>
    </xdr:from>
    <xdr:to>
      <xdr:col>4</xdr:col>
      <xdr:colOff>155575</xdr:colOff>
      <xdr:row>97</xdr:row>
      <xdr:rowOff>107680</xdr:rowOff>
    </xdr:to>
    <xdr:cxnSp macro="">
      <xdr:nvCxnSpPr>
        <xdr:cNvPr id="245" name="直線コネクタ 244"/>
        <xdr:cNvCxnSpPr/>
      </xdr:nvCxnSpPr>
      <xdr:spPr>
        <a:xfrm>
          <a:off x="2019300" y="1673705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83105</xdr:rowOff>
    </xdr:from>
    <xdr:to>
      <xdr:col>2</xdr:col>
      <xdr:colOff>638175</xdr:colOff>
      <xdr:row>97</xdr:row>
      <xdr:rowOff>106406</xdr:rowOff>
    </xdr:to>
    <xdr:cxnSp macro="">
      <xdr:nvCxnSpPr>
        <xdr:cNvPr id="248" name="直線コネクタ 247"/>
        <xdr:cNvCxnSpPr/>
      </xdr:nvCxnSpPr>
      <xdr:spPr>
        <a:xfrm>
          <a:off x="1130300" y="16713755"/>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513</xdr:rowOff>
    </xdr:from>
    <xdr:to>
      <xdr:col>6</xdr:col>
      <xdr:colOff>561975</xdr:colOff>
      <xdr:row>96</xdr:row>
      <xdr:rowOff>102113</xdr:rowOff>
    </xdr:to>
    <xdr:sp macro="" textlink="">
      <xdr:nvSpPr>
        <xdr:cNvPr id="258" name="円/楕円 257"/>
        <xdr:cNvSpPr/>
      </xdr:nvSpPr>
      <xdr:spPr>
        <a:xfrm>
          <a:off x="4584700" y="16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150390</xdr:rowOff>
    </xdr:from>
    <xdr:ext cx="534377" cy="259045"/>
    <xdr:sp macro="" textlink="">
      <xdr:nvSpPr>
        <xdr:cNvPr id="259" name="扶助費該当値テキスト"/>
        <xdr:cNvSpPr txBox="1"/>
      </xdr:nvSpPr>
      <xdr:spPr>
        <a:xfrm>
          <a:off x="4686300" y="1643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54,413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159162</xdr:rowOff>
    </xdr:from>
    <xdr:to>
      <xdr:col>5</xdr:col>
      <xdr:colOff>409575</xdr:colOff>
      <xdr:row>97</xdr:row>
      <xdr:rowOff>89312</xdr:rowOff>
    </xdr:to>
    <xdr:sp macro="" textlink="">
      <xdr:nvSpPr>
        <xdr:cNvPr id="260" name="円/楕円 259"/>
        <xdr:cNvSpPr/>
      </xdr:nvSpPr>
      <xdr:spPr>
        <a:xfrm>
          <a:off x="3746500" y="166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80439</xdr:rowOff>
    </xdr:from>
    <xdr:ext cx="534377" cy="259045"/>
    <xdr:sp macro="" textlink="">
      <xdr:nvSpPr>
        <xdr:cNvPr id="261" name="テキスト ボックス 260"/>
        <xdr:cNvSpPr txBox="1"/>
      </xdr:nvSpPr>
      <xdr:spPr>
        <a:xfrm>
          <a:off x="3530111" y="1671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56880</xdr:rowOff>
    </xdr:from>
    <xdr:to>
      <xdr:col>4</xdr:col>
      <xdr:colOff>206375</xdr:colOff>
      <xdr:row>97</xdr:row>
      <xdr:rowOff>158480</xdr:rowOff>
    </xdr:to>
    <xdr:sp macro="" textlink="">
      <xdr:nvSpPr>
        <xdr:cNvPr id="262" name="円/楕円 261"/>
        <xdr:cNvSpPr/>
      </xdr:nvSpPr>
      <xdr:spPr>
        <a:xfrm>
          <a:off x="2857500" y="166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149607</xdr:rowOff>
    </xdr:from>
    <xdr:ext cx="534377" cy="259045"/>
    <xdr:sp macro="" textlink="">
      <xdr:nvSpPr>
        <xdr:cNvPr id="263" name="テキスト ボックス 262"/>
        <xdr:cNvSpPr txBox="1"/>
      </xdr:nvSpPr>
      <xdr:spPr>
        <a:xfrm>
          <a:off x="2641111" y="167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55606</xdr:rowOff>
    </xdr:from>
    <xdr:to>
      <xdr:col>3</xdr:col>
      <xdr:colOff>3175</xdr:colOff>
      <xdr:row>97</xdr:row>
      <xdr:rowOff>157206</xdr:rowOff>
    </xdr:to>
    <xdr:sp macro="" textlink="">
      <xdr:nvSpPr>
        <xdr:cNvPr id="264" name="円/楕円 263"/>
        <xdr:cNvSpPr/>
      </xdr:nvSpPr>
      <xdr:spPr>
        <a:xfrm>
          <a:off x="1968500" y="166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148333</xdr:rowOff>
    </xdr:from>
    <xdr:ext cx="534377" cy="259045"/>
    <xdr:sp macro="" textlink="">
      <xdr:nvSpPr>
        <xdr:cNvPr id="265" name="テキスト ボックス 264"/>
        <xdr:cNvSpPr txBox="1"/>
      </xdr:nvSpPr>
      <xdr:spPr>
        <a:xfrm>
          <a:off x="1752111" y="167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32305</xdr:rowOff>
    </xdr:from>
    <xdr:to>
      <xdr:col>1</xdr:col>
      <xdr:colOff>485775</xdr:colOff>
      <xdr:row>97</xdr:row>
      <xdr:rowOff>133905</xdr:rowOff>
    </xdr:to>
    <xdr:sp macro="" textlink="">
      <xdr:nvSpPr>
        <xdr:cNvPr id="266" name="円/楕円 265"/>
        <xdr:cNvSpPr/>
      </xdr:nvSpPr>
      <xdr:spPr>
        <a:xfrm>
          <a:off x="1079500" y="166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125032</xdr:rowOff>
    </xdr:from>
    <xdr:ext cx="534377" cy="259045"/>
    <xdr:sp macro="" textlink="">
      <xdr:nvSpPr>
        <xdr:cNvPr id="267" name="テキスト ボックス 266"/>
        <xdr:cNvSpPr txBox="1"/>
      </xdr:nvSpPr>
      <xdr:spPr>
        <a:xfrm>
          <a:off x="863111" y="167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2856</xdr:rowOff>
    </xdr:from>
    <xdr:to>
      <xdr:col>15</xdr:col>
      <xdr:colOff>180975</xdr:colOff>
      <xdr:row>37</xdr:row>
      <xdr:rowOff>5338</xdr:rowOff>
    </xdr:to>
    <xdr:cxnSp macro="">
      <xdr:nvCxnSpPr>
        <xdr:cNvPr id="294" name="直線コネクタ 293"/>
        <xdr:cNvCxnSpPr/>
      </xdr:nvCxnSpPr>
      <xdr:spPr>
        <a:xfrm>
          <a:off x="9639300" y="6346506"/>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2856</xdr:rowOff>
    </xdr:from>
    <xdr:to>
      <xdr:col>14</xdr:col>
      <xdr:colOff>28575</xdr:colOff>
      <xdr:row>37</xdr:row>
      <xdr:rowOff>14788</xdr:rowOff>
    </xdr:to>
    <xdr:cxnSp macro="">
      <xdr:nvCxnSpPr>
        <xdr:cNvPr id="297" name="直線コネクタ 296"/>
        <xdr:cNvCxnSpPr/>
      </xdr:nvCxnSpPr>
      <xdr:spPr>
        <a:xfrm flipV="1">
          <a:off x="8750300" y="6346506"/>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14788</xdr:rowOff>
    </xdr:from>
    <xdr:to>
      <xdr:col>12</xdr:col>
      <xdr:colOff>511175</xdr:colOff>
      <xdr:row>37</xdr:row>
      <xdr:rowOff>20042</xdr:rowOff>
    </xdr:to>
    <xdr:cxnSp macro="">
      <xdr:nvCxnSpPr>
        <xdr:cNvPr id="300" name="直線コネクタ 299"/>
        <xdr:cNvCxnSpPr/>
      </xdr:nvCxnSpPr>
      <xdr:spPr>
        <a:xfrm flipV="1">
          <a:off x="7861300" y="6358438"/>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20042</xdr:rowOff>
    </xdr:from>
    <xdr:to>
      <xdr:col>11</xdr:col>
      <xdr:colOff>307975</xdr:colOff>
      <xdr:row>37</xdr:row>
      <xdr:rowOff>47259</xdr:rowOff>
    </xdr:to>
    <xdr:cxnSp macro="">
      <xdr:nvCxnSpPr>
        <xdr:cNvPr id="303" name="直線コネクタ 302"/>
        <xdr:cNvCxnSpPr/>
      </xdr:nvCxnSpPr>
      <xdr:spPr>
        <a:xfrm flipV="1">
          <a:off x="6972300" y="6363692"/>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69083</xdr:rowOff>
    </xdr:from>
    <xdr:ext cx="534377" cy="259045"/>
    <xdr:sp macro="" textlink="">
      <xdr:nvSpPr>
        <xdr:cNvPr id="305" name="テキスト ボックス 304"/>
        <xdr:cNvSpPr txBox="1"/>
      </xdr:nvSpPr>
      <xdr:spPr>
        <a:xfrm>
          <a:off x="7594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125988</xdr:rowOff>
    </xdr:from>
    <xdr:to>
      <xdr:col>15</xdr:col>
      <xdr:colOff>231775</xdr:colOff>
      <xdr:row>37</xdr:row>
      <xdr:rowOff>56138</xdr:rowOff>
    </xdr:to>
    <xdr:sp macro="" textlink="">
      <xdr:nvSpPr>
        <xdr:cNvPr id="313" name="円/楕円 312"/>
        <xdr:cNvSpPr/>
      </xdr:nvSpPr>
      <xdr:spPr>
        <a:xfrm>
          <a:off x="10426700" y="62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104415</xdr:rowOff>
    </xdr:from>
    <xdr:ext cx="534377" cy="259045"/>
    <xdr:sp macro="" textlink="">
      <xdr:nvSpPr>
        <xdr:cNvPr id="314" name="補助費等該当値テキスト"/>
        <xdr:cNvSpPr txBox="1"/>
      </xdr:nvSpPr>
      <xdr:spPr>
        <a:xfrm>
          <a:off x="10528300" y="6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123506</xdr:rowOff>
    </xdr:from>
    <xdr:to>
      <xdr:col>14</xdr:col>
      <xdr:colOff>79375</xdr:colOff>
      <xdr:row>37</xdr:row>
      <xdr:rowOff>53656</xdr:rowOff>
    </xdr:to>
    <xdr:sp macro="" textlink="">
      <xdr:nvSpPr>
        <xdr:cNvPr id="315" name="円/楕円 314"/>
        <xdr:cNvSpPr/>
      </xdr:nvSpPr>
      <xdr:spPr>
        <a:xfrm>
          <a:off x="9588500" y="62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44783</xdr:rowOff>
    </xdr:from>
    <xdr:ext cx="534377" cy="259045"/>
    <xdr:sp macro="" textlink="">
      <xdr:nvSpPr>
        <xdr:cNvPr id="316" name="テキスト ボックス 315"/>
        <xdr:cNvSpPr txBox="1"/>
      </xdr:nvSpPr>
      <xdr:spPr>
        <a:xfrm>
          <a:off x="9372111" y="63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135438</xdr:rowOff>
    </xdr:from>
    <xdr:to>
      <xdr:col>12</xdr:col>
      <xdr:colOff>561975</xdr:colOff>
      <xdr:row>37</xdr:row>
      <xdr:rowOff>65588</xdr:rowOff>
    </xdr:to>
    <xdr:sp macro="" textlink="">
      <xdr:nvSpPr>
        <xdr:cNvPr id="317" name="円/楕円 316"/>
        <xdr:cNvSpPr/>
      </xdr:nvSpPr>
      <xdr:spPr>
        <a:xfrm>
          <a:off x="8699500" y="6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82115</xdr:rowOff>
    </xdr:from>
    <xdr:ext cx="534377" cy="259045"/>
    <xdr:sp macro="" textlink="">
      <xdr:nvSpPr>
        <xdr:cNvPr id="318" name="テキスト ボックス 317"/>
        <xdr:cNvSpPr txBox="1"/>
      </xdr:nvSpPr>
      <xdr:spPr>
        <a:xfrm>
          <a:off x="8483111" y="60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140692</xdr:rowOff>
    </xdr:from>
    <xdr:to>
      <xdr:col>11</xdr:col>
      <xdr:colOff>358775</xdr:colOff>
      <xdr:row>37</xdr:row>
      <xdr:rowOff>70842</xdr:rowOff>
    </xdr:to>
    <xdr:sp macro="" textlink="">
      <xdr:nvSpPr>
        <xdr:cNvPr id="319" name="円/楕円 318"/>
        <xdr:cNvSpPr/>
      </xdr:nvSpPr>
      <xdr:spPr>
        <a:xfrm>
          <a:off x="7810500" y="63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87369</xdr:rowOff>
    </xdr:from>
    <xdr:ext cx="534377" cy="259045"/>
    <xdr:sp macro="" textlink="">
      <xdr:nvSpPr>
        <xdr:cNvPr id="320" name="テキスト ボックス 319"/>
        <xdr:cNvSpPr txBox="1"/>
      </xdr:nvSpPr>
      <xdr:spPr>
        <a:xfrm>
          <a:off x="7594111" y="60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167909</xdr:rowOff>
    </xdr:from>
    <xdr:to>
      <xdr:col>10</xdr:col>
      <xdr:colOff>155575</xdr:colOff>
      <xdr:row>37</xdr:row>
      <xdr:rowOff>98059</xdr:rowOff>
    </xdr:to>
    <xdr:sp macro="" textlink="">
      <xdr:nvSpPr>
        <xdr:cNvPr id="321" name="円/楕円 320"/>
        <xdr:cNvSpPr/>
      </xdr:nvSpPr>
      <xdr:spPr>
        <a:xfrm>
          <a:off x="6921500" y="63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89186</xdr:rowOff>
    </xdr:from>
    <xdr:ext cx="534377" cy="259045"/>
    <xdr:sp macro="" textlink="">
      <xdr:nvSpPr>
        <xdr:cNvPr id="322" name="テキスト ボックス 321"/>
        <xdr:cNvSpPr txBox="1"/>
      </xdr:nvSpPr>
      <xdr:spPr>
        <a:xfrm>
          <a:off x="6705111" y="64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103661</xdr:rowOff>
    </xdr:from>
    <xdr:to>
      <xdr:col>15</xdr:col>
      <xdr:colOff>180975</xdr:colOff>
      <xdr:row>58</xdr:row>
      <xdr:rowOff>111517</xdr:rowOff>
    </xdr:to>
    <xdr:cxnSp macro="">
      <xdr:nvCxnSpPr>
        <xdr:cNvPr id="349" name="直線コネクタ 348"/>
        <xdr:cNvCxnSpPr/>
      </xdr:nvCxnSpPr>
      <xdr:spPr>
        <a:xfrm>
          <a:off x="9639300" y="10047761"/>
          <a:ext cx="8382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103661</xdr:rowOff>
    </xdr:from>
    <xdr:to>
      <xdr:col>14</xdr:col>
      <xdr:colOff>28575</xdr:colOff>
      <xdr:row>58</xdr:row>
      <xdr:rowOff>105423</xdr:rowOff>
    </xdr:to>
    <xdr:cxnSp macro="">
      <xdr:nvCxnSpPr>
        <xdr:cNvPr id="352" name="直線コネクタ 351"/>
        <xdr:cNvCxnSpPr/>
      </xdr:nvCxnSpPr>
      <xdr:spPr>
        <a:xfrm flipV="1">
          <a:off x="8750300" y="10047761"/>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105423</xdr:rowOff>
    </xdr:from>
    <xdr:to>
      <xdr:col>12</xdr:col>
      <xdr:colOff>511175</xdr:colOff>
      <xdr:row>58</xdr:row>
      <xdr:rowOff>112485</xdr:rowOff>
    </xdr:to>
    <xdr:cxnSp macro="">
      <xdr:nvCxnSpPr>
        <xdr:cNvPr id="355" name="直線コネクタ 354"/>
        <xdr:cNvCxnSpPr/>
      </xdr:nvCxnSpPr>
      <xdr:spPr>
        <a:xfrm flipV="1">
          <a:off x="7861300" y="1004952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73387</xdr:rowOff>
    </xdr:from>
    <xdr:to>
      <xdr:col>11</xdr:col>
      <xdr:colOff>307975</xdr:colOff>
      <xdr:row>58</xdr:row>
      <xdr:rowOff>112485</xdr:rowOff>
    </xdr:to>
    <xdr:cxnSp macro="">
      <xdr:nvCxnSpPr>
        <xdr:cNvPr id="358" name="直線コネクタ 357"/>
        <xdr:cNvCxnSpPr/>
      </xdr:nvCxnSpPr>
      <xdr:spPr>
        <a:xfrm>
          <a:off x="6972300" y="10017487"/>
          <a:ext cx="889000" cy="3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60717</xdr:rowOff>
    </xdr:from>
    <xdr:to>
      <xdr:col>15</xdr:col>
      <xdr:colOff>231775</xdr:colOff>
      <xdr:row>58</xdr:row>
      <xdr:rowOff>162317</xdr:rowOff>
    </xdr:to>
    <xdr:sp macro="" textlink="">
      <xdr:nvSpPr>
        <xdr:cNvPr id="368" name="円/楕円 367"/>
        <xdr:cNvSpPr/>
      </xdr:nvSpPr>
      <xdr:spPr>
        <a:xfrm>
          <a:off x="10426700" y="100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147094</xdr:rowOff>
    </xdr:from>
    <xdr:ext cx="534377" cy="259045"/>
    <xdr:sp macro="" textlink="">
      <xdr:nvSpPr>
        <xdr:cNvPr id="369" name="普通建設事業費該当値テキスト"/>
        <xdr:cNvSpPr txBox="1"/>
      </xdr:nvSpPr>
      <xdr:spPr>
        <a:xfrm>
          <a:off x="10528300" y="99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52861</xdr:rowOff>
    </xdr:from>
    <xdr:to>
      <xdr:col>14</xdr:col>
      <xdr:colOff>79375</xdr:colOff>
      <xdr:row>58</xdr:row>
      <xdr:rowOff>154461</xdr:rowOff>
    </xdr:to>
    <xdr:sp macro="" textlink="">
      <xdr:nvSpPr>
        <xdr:cNvPr id="370" name="円/楕円 369"/>
        <xdr:cNvSpPr/>
      </xdr:nvSpPr>
      <xdr:spPr>
        <a:xfrm>
          <a:off x="9588500" y="99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145588</xdr:rowOff>
    </xdr:from>
    <xdr:ext cx="534377" cy="259045"/>
    <xdr:sp macro="" textlink="">
      <xdr:nvSpPr>
        <xdr:cNvPr id="371" name="テキスト ボックス 370"/>
        <xdr:cNvSpPr txBox="1"/>
      </xdr:nvSpPr>
      <xdr:spPr>
        <a:xfrm>
          <a:off x="9372111" y="100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54623</xdr:rowOff>
    </xdr:from>
    <xdr:to>
      <xdr:col>12</xdr:col>
      <xdr:colOff>561975</xdr:colOff>
      <xdr:row>58</xdr:row>
      <xdr:rowOff>156223</xdr:rowOff>
    </xdr:to>
    <xdr:sp macro="" textlink="">
      <xdr:nvSpPr>
        <xdr:cNvPr id="372" name="円/楕円 371"/>
        <xdr:cNvSpPr/>
      </xdr:nvSpPr>
      <xdr:spPr>
        <a:xfrm>
          <a:off x="8699500" y="99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147350</xdr:rowOff>
    </xdr:from>
    <xdr:ext cx="534377" cy="259045"/>
    <xdr:sp macro="" textlink="">
      <xdr:nvSpPr>
        <xdr:cNvPr id="373" name="テキスト ボックス 372"/>
        <xdr:cNvSpPr txBox="1"/>
      </xdr:nvSpPr>
      <xdr:spPr>
        <a:xfrm>
          <a:off x="8483111" y="100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61685</xdr:rowOff>
    </xdr:from>
    <xdr:to>
      <xdr:col>11</xdr:col>
      <xdr:colOff>358775</xdr:colOff>
      <xdr:row>58</xdr:row>
      <xdr:rowOff>163285</xdr:rowOff>
    </xdr:to>
    <xdr:sp macro="" textlink="">
      <xdr:nvSpPr>
        <xdr:cNvPr id="374" name="円/楕円 373"/>
        <xdr:cNvSpPr/>
      </xdr:nvSpPr>
      <xdr:spPr>
        <a:xfrm>
          <a:off x="7810500" y="100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154412</xdr:rowOff>
    </xdr:from>
    <xdr:ext cx="534377" cy="259045"/>
    <xdr:sp macro="" textlink="">
      <xdr:nvSpPr>
        <xdr:cNvPr id="375" name="テキスト ボックス 374"/>
        <xdr:cNvSpPr txBox="1"/>
      </xdr:nvSpPr>
      <xdr:spPr>
        <a:xfrm>
          <a:off x="7594111" y="100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22587</xdr:rowOff>
    </xdr:from>
    <xdr:to>
      <xdr:col>10</xdr:col>
      <xdr:colOff>155575</xdr:colOff>
      <xdr:row>58</xdr:row>
      <xdr:rowOff>124187</xdr:rowOff>
    </xdr:to>
    <xdr:sp macro="" textlink="">
      <xdr:nvSpPr>
        <xdr:cNvPr id="376" name="円/楕円 375"/>
        <xdr:cNvSpPr/>
      </xdr:nvSpPr>
      <xdr:spPr>
        <a:xfrm>
          <a:off x="6921500" y="99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115314</xdr:rowOff>
    </xdr:from>
    <xdr:ext cx="534377" cy="259045"/>
    <xdr:sp macro="" textlink="">
      <xdr:nvSpPr>
        <xdr:cNvPr id="377" name="テキスト ボックス 376"/>
        <xdr:cNvSpPr txBox="1"/>
      </xdr:nvSpPr>
      <xdr:spPr>
        <a:xfrm>
          <a:off x="6705111" y="100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88450</xdr:rowOff>
    </xdr:from>
    <xdr:to>
      <xdr:col>15</xdr:col>
      <xdr:colOff>180975</xdr:colOff>
      <xdr:row>79</xdr:row>
      <xdr:rowOff>95270</xdr:rowOff>
    </xdr:to>
    <xdr:cxnSp macro="">
      <xdr:nvCxnSpPr>
        <xdr:cNvPr id="408" name="直線コネクタ 407"/>
        <xdr:cNvCxnSpPr/>
      </xdr:nvCxnSpPr>
      <xdr:spPr>
        <a:xfrm flipV="1">
          <a:off x="9639300" y="13633000"/>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37650</xdr:rowOff>
    </xdr:from>
    <xdr:to>
      <xdr:col>15</xdr:col>
      <xdr:colOff>231775</xdr:colOff>
      <xdr:row>79</xdr:row>
      <xdr:rowOff>139250</xdr:rowOff>
    </xdr:to>
    <xdr:sp macro="" textlink="">
      <xdr:nvSpPr>
        <xdr:cNvPr id="418" name="円/楕円 417"/>
        <xdr:cNvSpPr/>
      </xdr:nvSpPr>
      <xdr:spPr>
        <a:xfrm>
          <a:off x="10426700" y="135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469744" cy="259045"/>
    <xdr:sp macro="" textlink="">
      <xdr:nvSpPr>
        <xdr:cNvPr id="419" name="普通建設事業費 （ うち新規整備　）該当値テキスト"/>
        <xdr:cNvSpPr txBox="1"/>
      </xdr:nvSpPr>
      <xdr:spPr>
        <a:xfrm>
          <a:off x="10528300" y="135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44470</xdr:rowOff>
    </xdr:from>
    <xdr:to>
      <xdr:col>14</xdr:col>
      <xdr:colOff>79375</xdr:colOff>
      <xdr:row>79</xdr:row>
      <xdr:rowOff>146070</xdr:rowOff>
    </xdr:to>
    <xdr:sp macro="" textlink="">
      <xdr:nvSpPr>
        <xdr:cNvPr id="420" name="円/楕円 419"/>
        <xdr:cNvSpPr/>
      </xdr:nvSpPr>
      <xdr:spPr>
        <a:xfrm>
          <a:off x="9588500" y="1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137197</xdr:rowOff>
    </xdr:from>
    <xdr:ext cx="469744" cy="259045"/>
    <xdr:sp macro="" textlink="">
      <xdr:nvSpPr>
        <xdr:cNvPr id="421" name="テキスト ボックス 420"/>
        <xdr:cNvSpPr txBox="1"/>
      </xdr:nvSpPr>
      <xdr:spPr>
        <a:xfrm>
          <a:off x="9404427" y="1368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141658</xdr:rowOff>
    </xdr:from>
    <xdr:to>
      <xdr:col>15</xdr:col>
      <xdr:colOff>180975</xdr:colOff>
      <xdr:row>98</xdr:row>
      <xdr:rowOff>102377</xdr:rowOff>
    </xdr:to>
    <xdr:cxnSp macro="">
      <xdr:nvCxnSpPr>
        <xdr:cNvPr id="450" name="直線コネクタ 449"/>
        <xdr:cNvCxnSpPr/>
      </xdr:nvCxnSpPr>
      <xdr:spPr>
        <a:xfrm>
          <a:off x="9639300" y="16772308"/>
          <a:ext cx="8382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46646</xdr:rowOff>
    </xdr:from>
    <xdr:ext cx="534377" cy="259045"/>
    <xdr:sp macro="" textlink="">
      <xdr:nvSpPr>
        <xdr:cNvPr id="454" name="テキスト ボックス 453"/>
        <xdr:cNvSpPr txBox="1"/>
      </xdr:nvSpPr>
      <xdr:spPr>
        <a:xfrm>
          <a:off x="9372111" y="16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51577</xdr:rowOff>
    </xdr:from>
    <xdr:to>
      <xdr:col>15</xdr:col>
      <xdr:colOff>231775</xdr:colOff>
      <xdr:row>98</xdr:row>
      <xdr:rowOff>153177</xdr:rowOff>
    </xdr:to>
    <xdr:sp macro="" textlink="">
      <xdr:nvSpPr>
        <xdr:cNvPr id="460" name="円/楕円 459"/>
        <xdr:cNvSpPr/>
      </xdr:nvSpPr>
      <xdr:spPr>
        <a:xfrm>
          <a:off x="10426700" y="168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137954</xdr:rowOff>
    </xdr:from>
    <xdr:ext cx="534377" cy="259045"/>
    <xdr:sp macro="" textlink="">
      <xdr:nvSpPr>
        <xdr:cNvPr id="461" name="普通建設事業費 （ うち更新整備　）該当値テキスト"/>
        <xdr:cNvSpPr txBox="1"/>
      </xdr:nvSpPr>
      <xdr:spPr>
        <a:xfrm>
          <a:off x="10528300" y="167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90858</xdr:rowOff>
    </xdr:from>
    <xdr:to>
      <xdr:col>14</xdr:col>
      <xdr:colOff>79375</xdr:colOff>
      <xdr:row>98</xdr:row>
      <xdr:rowOff>21008</xdr:rowOff>
    </xdr:to>
    <xdr:sp macro="" textlink="">
      <xdr:nvSpPr>
        <xdr:cNvPr id="462" name="円/楕円 461"/>
        <xdr:cNvSpPr/>
      </xdr:nvSpPr>
      <xdr:spPr>
        <a:xfrm>
          <a:off x="9588500" y="167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37535</xdr:rowOff>
    </xdr:from>
    <xdr:ext cx="534377" cy="259045"/>
    <xdr:sp macro="" textlink="">
      <xdr:nvSpPr>
        <xdr:cNvPr id="463" name="テキスト ボックス 462"/>
        <xdr:cNvSpPr txBox="1"/>
      </xdr:nvSpPr>
      <xdr:spPr>
        <a:xfrm>
          <a:off x="9372111" y="164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129564</xdr:rowOff>
    </xdr:from>
    <xdr:to>
      <xdr:col>19</xdr:col>
      <xdr:colOff>644525</xdr:colOff>
      <xdr:row>38</xdr:row>
      <xdr:rowOff>139700</xdr:rowOff>
    </xdr:to>
    <xdr:cxnSp macro="">
      <xdr:nvCxnSpPr>
        <xdr:cNvPr id="499" name="直線コネクタ 498"/>
        <xdr:cNvCxnSpPr/>
      </xdr:nvCxnSpPr>
      <xdr:spPr>
        <a:xfrm>
          <a:off x="12814300" y="664466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78764</xdr:rowOff>
    </xdr:from>
    <xdr:to>
      <xdr:col>18</xdr:col>
      <xdr:colOff>492125</xdr:colOff>
      <xdr:row>39</xdr:row>
      <xdr:rowOff>8914</xdr:rowOff>
    </xdr:to>
    <xdr:sp macro="" textlink="">
      <xdr:nvSpPr>
        <xdr:cNvPr id="517" name="円/楕円 516"/>
        <xdr:cNvSpPr/>
      </xdr:nvSpPr>
      <xdr:spPr>
        <a:xfrm>
          <a:off x="12763500" y="65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xdr:rowOff>
    </xdr:from>
    <xdr:ext cx="469744" cy="259045"/>
    <xdr:sp macro="" textlink="">
      <xdr:nvSpPr>
        <xdr:cNvPr id="518" name="テキスト ボックス 517"/>
        <xdr:cNvSpPr txBox="1"/>
      </xdr:nvSpPr>
      <xdr:spPr>
        <a:xfrm>
          <a:off x="12579427" y="66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138218</xdr:rowOff>
    </xdr:from>
    <xdr:to>
      <xdr:col>23</xdr:col>
      <xdr:colOff>517525</xdr:colOff>
      <xdr:row>77</xdr:row>
      <xdr:rowOff>161993</xdr:rowOff>
    </xdr:to>
    <xdr:cxnSp macro="">
      <xdr:nvCxnSpPr>
        <xdr:cNvPr id="594" name="直線コネクタ 593"/>
        <xdr:cNvCxnSpPr/>
      </xdr:nvCxnSpPr>
      <xdr:spPr>
        <a:xfrm>
          <a:off x="15481300" y="13339868"/>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138218</xdr:rowOff>
    </xdr:from>
    <xdr:to>
      <xdr:col>22</xdr:col>
      <xdr:colOff>365125</xdr:colOff>
      <xdr:row>77</xdr:row>
      <xdr:rowOff>151020</xdr:rowOff>
    </xdr:to>
    <xdr:cxnSp macro="">
      <xdr:nvCxnSpPr>
        <xdr:cNvPr id="597" name="直線コネクタ 596"/>
        <xdr:cNvCxnSpPr/>
      </xdr:nvCxnSpPr>
      <xdr:spPr>
        <a:xfrm flipV="1">
          <a:off x="14592300" y="1333986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151020</xdr:rowOff>
    </xdr:from>
    <xdr:to>
      <xdr:col>21</xdr:col>
      <xdr:colOff>161925</xdr:colOff>
      <xdr:row>77</xdr:row>
      <xdr:rowOff>160187</xdr:rowOff>
    </xdr:to>
    <xdr:cxnSp macro="">
      <xdr:nvCxnSpPr>
        <xdr:cNvPr id="600" name="直線コネクタ 599"/>
        <xdr:cNvCxnSpPr/>
      </xdr:nvCxnSpPr>
      <xdr:spPr>
        <a:xfrm flipV="1">
          <a:off x="13703300" y="133526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160187</xdr:rowOff>
    </xdr:from>
    <xdr:to>
      <xdr:col>19</xdr:col>
      <xdr:colOff>644525</xdr:colOff>
      <xdr:row>78</xdr:row>
      <xdr:rowOff>8648</xdr:rowOff>
    </xdr:to>
    <xdr:cxnSp macro="">
      <xdr:nvCxnSpPr>
        <xdr:cNvPr id="603" name="直線コネクタ 602"/>
        <xdr:cNvCxnSpPr/>
      </xdr:nvCxnSpPr>
      <xdr:spPr>
        <a:xfrm flipV="1">
          <a:off x="12814300" y="13361837"/>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159180</xdr:rowOff>
    </xdr:from>
    <xdr:ext cx="534377" cy="259045"/>
    <xdr:sp macro="" textlink="">
      <xdr:nvSpPr>
        <xdr:cNvPr id="605" name="テキスト ボックス 604"/>
        <xdr:cNvSpPr txBox="1"/>
      </xdr:nvSpPr>
      <xdr:spPr>
        <a:xfrm>
          <a:off x="13436111" y="13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171314</xdr:rowOff>
    </xdr:from>
    <xdr:ext cx="534377" cy="259045"/>
    <xdr:sp macro="" textlink="">
      <xdr:nvSpPr>
        <xdr:cNvPr id="607" name="テキスト ボックス 606"/>
        <xdr:cNvSpPr txBox="1"/>
      </xdr:nvSpPr>
      <xdr:spPr>
        <a:xfrm>
          <a:off x="12547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111193</xdr:rowOff>
    </xdr:from>
    <xdr:to>
      <xdr:col>23</xdr:col>
      <xdr:colOff>568325</xdr:colOff>
      <xdr:row>78</xdr:row>
      <xdr:rowOff>41343</xdr:rowOff>
    </xdr:to>
    <xdr:sp macro="" textlink="">
      <xdr:nvSpPr>
        <xdr:cNvPr id="613" name="円/楕円 612"/>
        <xdr:cNvSpPr/>
      </xdr:nvSpPr>
      <xdr:spPr>
        <a:xfrm>
          <a:off x="16268700" y="133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89620</xdr:rowOff>
    </xdr:from>
    <xdr:ext cx="534377" cy="259045"/>
    <xdr:sp macro="" textlink="">
      <xdr:nvSpPr>
        <xdr:cNvPr id="614" name="公債費該当値テキスト"/>
        <xdr:cNvSpPr txBox="1"/>
      </xdr:nvSpPr>
      <xdr:spPr>
        <a:xfrm>
          <a:off x="16370300" y="1329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87418</xdr:rowOff>
    </xdr:from>
    <xdr:to>
      <xdr:col>22</xdr:col>
      <xdr:colOff>415925</xdr:colOff>
      <xdr:row>78</xdr:row>
      <xdr:rowOff>17568</xdr:rowOff>
    </xdr:to>
    <xdr:sp macro="" textlink="">
      <xdr:nvSpPr>
        <xdr:cNvPr id="615" name="円/楕円 614"/>
        <xdr:cNvSpPr/>
      </xdr:nvSpPr>
      <xdr:spPr>
        <a:xfrm>
          <a:off x="15430500" y="132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8695</xdr:rowOff>
    </xdr:from>
    <xdr:ext cx="534377" cy="259045"/>
    <xdr:sp macro="" textlink="">
      <xdr:nvSpPr>
        <xdr:cNvPr id="616" name="テキスト ボックス 615"/>
        <xdr:cNvSpPr txBox="1"/>
      </xdr:nvSpPr>
      <xdr:spPr>
        <a:xfrm>
          <a:off x="15214111" y="1338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100220</xdr:rowOff>
    </xdr:from>
    <xdr:to>
      <xdr:col>21</xdr:col>
      <xdr:colOff>212725</xdr:colOff>
      <xdr:row>78</xdr:row>
      <xdr:rowOff>30370</xdr:rowOff>
    </xdr:to>
    <xdr:sp macro="" textlink="">
      <xdr:nvSpPr>
        <xdr:cNvPr id="617" name="円/楕円 616"/>
        <xdr:cNvSpPr/>
      </xdr:nvSpPr>
      <xdr:spPr>
        <a:xfrm>
          <a:off x="14541500" y="133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21497</xdr:rowOff>
    </xdr:from>
    <xdr:ext cx="534377" cy="259045"/>
    <xdr:sp macro="" textlink="">
      <xdr:nvSpPr>
        <xdr:cNvPr id="618" name="テキスト ボックス 617"/>
        <xdr:cNvSpPr txBox="1"/>
      </xdr:nvSpPr>
      <xdr:spPr>
        <a:xfrm>
          <a:off x="14325111" y="133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109387</xdr:rowOff>
    </xdr:from>
    <xdr:to>
      <xdr:col>20</xdr:col>
      <xdr:colOff>9525</xdr:colOff>
      <xdr:row>78</xdr:row>
      <xdr:rowOff>39537</xdr:rowOff>
    </xdr:to>
    <xdr:sp macro="" textlink="">
      <xdr:nvSpPr>
        <xdr:cNvPr id="619" name="円/楕円 618"/>
        <xdr:cNvSpPr/>
      </xdr:nvSpPr>
      <xdr:spPr>
        <a:xfrm>
          <a:off x="13652500" y="133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30664</xdr:rowOff>
    </xdr:from>
    <xdr:ext cx="534377" cy="259045"/>
    <xdr:sp macro="" textlink="">
      <xdr:nvSpPr>
        <xdr:cNvPr id="620" name="テキスト ボックス 619"/>
        <xdr:cNvSpPr txBox="1"/>
      </xdr:nvSpPr>
      <xdr:spPr>
        <a:xfrm>
          <a:off x="13436111" y="13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129298</xdr:rowOff>
    </xdr:from>
    <xdr:to>
      <xdr:col>18</xdr:col>
      <xdr:colOff>492125</xdr:colOff>
      <xdr:row>78</xdr:row>
      <xdr:rowOff>59448</xdr:rowOff>
    </xdr:to>
    <xdr:sp macro="" textlink="">
      <xdr:nvSpPr>
        <xdr:cNvPr id="621" name="円/楕円 620"/>
        <xdr:cNvSpPr/>
      </xdr:nvSpPr>
      <xdr:spPr>
        <a:xfrm>
          <a:off x="12763500" y="133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50575</xdr:rowOff>
    </xdr:from>
    <xdr:ext cx="534377" cy="259045"/>
    <xdr:sp macro="" textlink="">
      <xdr:nvSpPr>
        <xdr:cNvPr id="622" name="テキスト ボックス 621"/>
        <xdr:cNvSpPr txBox="1"/>
      </xdr:nvSpPr>
      <xdr:spPr>
        <a:xfrm>
          <a:off x="12547111" y="134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169628</xdr:rowOff>
    </xdr:from>
    <xdr:to>
      <xdr:col>23</xdr:col>
      <xdr:colOff>517525</xdr:colOff>
      <xdr:row>98</xdr:row>
      <xdr:rowOff>9984</xdr:rowOff>
    </xdr:to>
    <xdr:cxnSp macro="">
      <xdr:nvCxnSpPr>
        <xdr:cNvPr id="647" name="直線コネクタ 646"/>
        <xdr:cNvCxnSpPr/>
      </xdr:nvCxnSpPr>
      <xdr:spPr>
        <a:xfrm>
          <a:off x="15481300" y="16800278"/>
          <a:ext cx="8382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169628</xdr:rowOff>
    </xdr:from>
    <xdr:to>
      <xdr:col>22</xdr:col>
      <xdr:colOff>365125</xdr:colOff>
      <xdr:row>98</xdr:row>
      <xdr:rowOff>3863</xdr:rowOff>
    </xdr:to>
    <xdr:cxnSp macro="">
      <xdr:nvCxnSpPr>
        <xdr:cNvPr id="650" name="直線コネクタ 649"/>
        <xdr:cNvCxnSpPr/>
      </xdr:nvCxnSpPr>
      <xdr:spPr>
        <a:xfrm flipV="1">
          <a:off x="14592300" y="16800278"/>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3863</xdr:rowOff>
    </xdr:from>
    <xdr:to>
      <xdr:col>21</xdr:col>
      <xdr:colOff>161925</xdr:colOff>
      <xdr:row>98</xdr:row>
      <xdr:rowOff>11517</xdr:rowOff>
    </xdr:to>
    <xdr:cxnSp macro="">
      <xdr:nvCxnSpPr>
        <xdr:cNvPr id="653" name="直線コネクタ 652"/>
        <xdr:cNvCxnSpPr/>
      </xdr:nvCxnSpPr>
      <xdr:spPr>
        <a:xfrm flipV="1">
          <a:off x="13703300" y="16805963"/>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7522</xdr:rowOff>
    </xdr:from>
    <xdr:to>
      <xdr:col>19</xdr:col>
      <xdr:colOff>644525</xdr:colOff>
      <xdr:row>98</xdr:row>
      <xdr:rowOff>11517</xdr:rowOff>
    </xdr:to>
    <xdr:cxnSp macro="">
      <xdr:nvCxnSpPr>
        <xdr:cNvPr id="656" name="直線コネクタ 655"/>
        <xdr:cNvCxnSpPr/>
      </xdr:nvCxnSpPr>
      <xdr:spPr>
        <a:xfrm>
          <a:off x="12814300" y="16809622"/>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130634</xdr:rowOff>
    </xdr:from>
    <xdr:to>
      <xdr:col>23</xdr:col>
      <xdr:colOff>568325</xdr:colOff>
      <xdr:row>98</xdr:row>
      <xdr:rowOff>60784</xdr:rowOff>
    </xdr:to>
    <xdr:sp macro="" textlink="">
      <xdr:nvSpPr>
        <xdr:cNvPr id="666" name="円/楕円 665"/>
        <xdr:cNvSpPr/>
      </xdr:nvSpPr>
      <xdr:spPr>
        <a:xfrm>
          <a:off x="16268700" y="167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118828</xdr:rowOff>
    </xdr:from>
    <xdr:to>
      <xdr:col>22</xdr:col>
      <xdr:colOff>415925</xdr:colOff>
      <xdr:row>98</xdr:row>
      <xdr:rowOff>48978</xdr:rowOff>
    </xdr:to>
    <xdr:sp macro="" textlink="">
      <xdr:nvSpPr>
        <xdr:cNvPr id="668" name="円/楕円 667"/>
        <xdr:cNvSpPr/>
      </xdr:nvSpPr>
      <xdr:spPr>
        <a:xfrm>
          <a:off x="15430500" y="167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40105</xdr:rowOff>
    </xdr:from>
    <xdr:ext cx="534377" cy="259045"/>
    <xdr:sp macro="" textlink="">
      <xdr:nvSpPr>
        <xdr:cNvPr id="669" name="テキスト ボックス 668"/>
        <xdr:cNvSpPr txBox="1"/>
      </xdr:nvSpPr>
      <xdr:spPr>
        <a:xfrm>
          <a:off x="15214111" y="168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124513</xdr:rowOff>
    </xdr:from>
    <xdr:to>
      <xdr:col>21</xdr:col>
      <xdr:colOff>212725</xdr:colOff>
      <xdr:row>98</xdr:row>
      <xdr:rowOff>54663</xdr:rowOff>
    </xdr:to>
    <xdr:sp macro="" textlink="">
      <xdr:nvSpPr>
        <xdr:cNvPr id="670" name="円/楕円 669"/>
        <xdr:cNvSpPr/>
      </xdr:nvSpPr>
      <xdr:spPr>
        <a:xfrm>
          <a:off x="14541500" y="167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71190</xdr:rowOff>
    </xdr:from>
    <xdr:ext cx="534377" cy="259045"/>
    <xdr:sp macro="" textlink="">
      <xdr:nvSpPr>
        <xdr:cNvPr id="671" name="テキスト ボックス 670"/>
        <xdr:cNvSpPr txBox="1"/>
      </xdr:nvSpPr>
      <xdr:spPr>
        <a:xfrm>
          <a:off x="14325111" y="165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132167</xdr:rowOff>
    </xdr:from>
    <xdr:to>
      <xdr:col>20</xdr:col>
      <xdr:colOff>9525</xdr:colOff>
      <xdr:row>98</xdr:row>
      <xdr:rowOff>62317</xdr:rowOff>
    </xdr:to>
    <xdr:sp macro="" textlink="">
      <xdr:nvSpPr>
        <xdr:cNvPr id="672" name="円/楕円 671"/>
        <xdr:cNvSpPr/>
      </xdr:nvSpPr>
      <xdr:spPr>
        <a:xfrm>
          <a:off x="13652500" y="167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53444</xdr:rowOff>
    </xdr:from>
    <xdr:ext cx="534377" cy="259045"/>
    <xdr:sp macro="" textlink="">
      <xdr:nvSpPr>
        <xdr:cNvPr id="673" name="テキスト ボックス 672"/>
        <xdr:cNvSpPr txBox="1"/>
      </xdr:nvSpPr>
      <xdr:spPr>
        <a:xfrm>
          <a:off x="13436111" y="168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128172</xdr:rowOff>
    </xdr:from>
    <xdr:to>
      <xdr:col>18</xdr:col>
      <xdr:colOff>492125</xdr:colOff>
      <xdr:row>98</xdr:row>
      <xdr:rowOff>58322</xdr:rowOff>
    </xdr:to>
    <xdr:sp macro="" textlink="">
      <xdr:nvSpPr>
        <xdr:cNvPr id="674" name="円/楕円 673"/>
        <xdr:cNvSpPr/>
      </xdr:nvSpPr>
      <xdr:spPr>
        <a:xfrm>
          <a:off x="12763500" y="167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49449</xdr:rowOff>
    </xdr:from>
    <xdr:ext cx="534377" cy="259045"/>
    <xdr:sp macro="" textlink="">
      <xdr:nvSpPr>
        <xdr:cNvPr id="675" name="テキスト ボックス 674"/>
        <xdr:cNvSpPr txBox="1"/>
      </xdr:nvSpPr>
      <xdr:spPr>
        <a:xfrm>
          <a:off x="12547111" y="168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78402</xdr:rowOff>
    </xdr:from>
    <xdr:to>
      <xdr:col>32</xdr:col>
      <xdr:colOff>187325</xdr:colOff>
      <xdr:row>39</xdr:row>
      <xdr:rowOff>81390</xdr:rowOff>
    </xdr:to>
    <xdr:cxnSp macro="">
      <xdr:nvCxnSpPr>
        <xdr:cNvPr id="706" name="直線コネクタ 705"/>
        <xdr:cNvCxnSpPr/>
      </xdr:nvCxnSpPr>
      <xdr:spPr>
        <a:xfrm>
          <a:off x="21323300" y="6764952"/>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78402</xdr:rowOff>
    </xdr:from>
    <xdr:to>
      <xdr:col>31</xdr:col>
      <xdr:colOff>34925</xdr:colOff>
      <xdr:row>39</xdr:row>
      <xdr:rowOff>84771</xdr:rowOff>
    </xdr:to>
    <xdr:cxnSp macro="">
      <xdr:nvCxnSpPr>
        <xdr:cNvPr id="709" name="直線コネクタ 708"/>
        <xdr:cNvCxnSpPr/>
      </xdr:nvCxnSpPr>
      <xdr:spPr>
        <a:xfrm flipV="1">
          <a:off x="20434300" y="6764952"/>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81521</xdr:rowOff>
    </xdr:from>
    <xdr:to>
      <xdr:col>29</xdr:col>
      <xdr:colOff>517525</xdr:colOff>
      <xdr:row>39</xdr:row>
      <xdr:rowOff>84771</xdr:rowOff>
    </xdr:to>
    <xdr:cxnSp macro="">
      <xdr:nvCxnSpPr>
        <xdr:cNvPr id="712" name="直線コネクタ 711"/>
        <xdr:cNvCxnSpPr/>
      </xdr:nvCxnSpPr>
      <xdr:spPr>
        <a:xfrm>
          <a:off x="19545300" y="6768071"/>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78566</xdr:rowOff>
    </xdr:from>
    <xdr:to>
      <xdr:col>28</xdr:col>
      <xdr:colOff>314325</xdr:colOff>
      <xdr:row>39</xdr:row>
      <xdr:rowOff>81521</xdr:rowOff>
    </xdr:to>
    <xdr:cxnSp macro="">
      <xdr:nvCxnSpPr>
        <xdr:cNvPr id="715" name="直線コネクタ 714"/>
        <xdr:cNvCxnSpPr/>
      </xdr:nvCxnSpPr>
      <xdr:spPr>
        <a:xfrm>
          <a:off x="18656300" y="6765116"/>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30590</xdr:rowOff>
    </xdr:from>
    <xdr:to>
      <xdr:col>32</xdr:col>
      <xdr:colOff>238125</xdr:colOff>
      <xdr:row>39</xdr:row>
      <xdr:rowOff>132190</xdr:rowOff>
    </xdr:to>
    <xdr:sp macro="" textlink="">
      <xdr:nvSpPr>
        <xdr:cNvPr id="725" name="円/楕円 724"/>
        <xdr:cNvSpPr/>
      </xdr:nvSpPr>
      <xdr:spPr>
        <a:xfrm>
          <a:off x="22110700" y="6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469744" cy="259045"/>
    <xdr:sp macro="" textlink="">
      <xdr:nvSpPr>
        <xdr:cNvPr id="726" name="投資及び出資金該当値テキスト"/>
        <xdr:cNvSpPr txBox="1"/>
      </xdr:nvSpPr>
      <xdr:spPr>
        <a:xfrm>
          <a:off x="22212300" y="66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27602</xdr:rowOff>
    </xdr:from>
    <xdr:to>
      <xdr:col>31</xdr:col>
      <xdr:colOff>85725</xdr:colOff>
      <xdr:row>39</xdr:row>
      <xdr:rowOff>129202</xdr:rowOff>
    </xdr:to>
    <xdr:sp macro="" textlink="">
      <xdr:nvSpPr>
        <xdr:cNvPr id="727" name="円/楕円 726"/>
        <xdr:cNvSpPr/>
      </xdr:nvSpPr>
      <xdr:spPr>
        <a:xfrm>
          <a:off x="21272500" y="67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120329</xdr:rowOff>
    </xdr:from>
    <xdr:ext cx="469744" cy="259045"/>
    <xdr:sp macro="" textlink="">
      <xdr:nvSpPr>
        <xdr:cNvPr id="728" name="テキスト ボックス 727"/>
        <xdr:cNvSpPr txBox="1"/>
      </xdr:nvSpPr>
      <xdr:spPr>
        <a:xfrm>
          <a:off x="21088427" y="68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33971</xdr:rowOff>
    </xdr:from>
    <xdr:to>
      <xdr:col>29</xdr:col>
      <xdr:colOff>568325</xdr:colOff>
      <xdr:row>39</xdr:row>
      <xdr:rowOff>135571</xdr:rowOff>
    </xdr:to>
    <xdr:sp macro="" textlink="">
      <xdr:nvSpPr>
        <xdr:cNvPr id="729" name="円/楕円 728"/>
        <xdr:cNvSpPr/>
      </xdr:nvSpPr>
      <xdr:spPr>
        <a:xfrm>
          <a:off x="20383500" y="67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126698</xdr:rowOff>
    </xdr:from>
    <xdr:ext cx="378565" cy="259045"/>
    <xdr:sp macro="" textlink="">
      <xdr:nvSpPr>
        <xdr:cNvPr id="730" name="テキスト ボックス 729"/>
        <xdr:cNvSpPr txBox="1"/>
      </xdr:nvSpPr>
      <xdr:spPr>
        <a:xfrm>
          <a:off x="20245017" y="6813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30721</xdr:rowOff>
    </xdr:from>
    <xdr:to>
      <xdr:col>28</xdr:col>
      <xdr:colOff>365125</xdr:colOff>
      <xdr:row>39</xdr:row>
      <xdr:rowOff>132321</xdr:rowOff>
    </xdr:to>
    <xdr:sp macro="" textlink="">
      <xdr:nvSpPr>
        <xdr:cNvPr id="731" name="円/楕円 730"/>
        <xdr:cNvSpPr/>
      </xdr:nvSpPr>
      <xdr:spPr>
        <a:xfrm>
          <a:off x="19494500" y="67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123448</xdr:rowOff>
    </xdr:from>
    <xdr:ext cx="469744" cy="259045"/>
    <xdr:sp macro="" textlink="">
      <xdr:nvSpPr>
        <xdr:cNvPr id="732" name="テキスト ボックス 731"/>
        <xdr:cNvSpPr txBox="1"/>
      </xdr:nvSpPr>
      <xdr:spPr>
        <a:xfrm>
          <a:off x="19310427" y="68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27766</xdr:rowOff>
    </xdr:from>
    <xdr:to>
      <xdr:col>27</xdr:col>
      <xdr:colOff>161925</xdr:colOff>
      <xdr:row>39</xdr:row>
      <xdr:rowOff>129366</xdr:rowOff>
    </xdr:to>
    <xdr:sp macro="" textlink="">
      <xdr:nvSpPr>
        <xdr:cNvPr id="733" name="円/楕円 732"/>
        <xdr:cNvSpPr/>
      </xdr:nvSpPr>
      <xdr:spPr>
        <a:xfrm>
          <a:off x="18605500" y="67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120493</xdr:rowOff>
    </xdr:from>
    <xdr:ext cx="469744" cy="259045"/>
    <xdr:sp macro="" textlink="">
      <xdr:nvSpPr>
        <xdr:cNvPr id="734" name="テキスト ボックス 733"/>
        <xdr:cNvSpPr txBox="1"/>
      </xdr:nvSpPr>
      <xdr:spPr>
        <a:xfrm>
          <a:off x="18421427" y="680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58939</xdr:rowOff>
    </xdr:from>
    <xdr:to>
      <xdr:col>32</xdr:col>
      <xdr:colOff>187325</xdr:colOff>
      <xdr:row>59</xdr:row>
      <xdr:rowOff>60670</xdr:rowOff>
    </xdr:to>
    <xdr:cxnSp macro="">
      <xdr:nvCxnSpPr>
        <xdr:cNvPr id="765" name="直線コネクタ 764"/>
        <xdr:cNvCxnSpPr/>
      </xdr:nvCxnSpPr>
      <xdr:spPr>
        <a:xfrm flipV="1">
          <a:off x="21323300" y="10174489"/>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60670</xdr:rowOff>
    </xdr:from>
    <xdr:to>
      <xdr:col>31</xdr:col>
      <xdr:colOff>34925</xdr:colOff>
      <xdr:row>59</xdr:row>
      <xdr:rowOff>64556</xdr:rowOff>
    </xdr:to>
    <xdr:cxnSp macro="">
      <xdr:nvCxnSpPr>
        <xdr:cNvPr id="768" name="直線コネクタ 767"/>
        <xdr:cNvCxnSpPr/>
      </xdr:nvCxnSpPr>
      <xdr:spPr>
        <a:xfrm flipV="1">
          <a:off x="20434300" y="1017622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64556</xdr:rowOff>
    </xdr:from>
    <xdr:to>
      <xdr:col>29</xdr:col>
      <xdr:colOff>517525</xdr:colOff>
      <xdr:row>59</xdr:row>
      <xdr:rowOff>72785</xdr:rowOff>
    </xdr:to>
    <xdr:cxnSp macro="">
      <xdr:nvCxnSpPr>
        <xdr:cNvPr id="771" name="直線コネクタ 770"/>
        <xdr:cNvCxnSpPr/>
      </xdr:nvCxnSpPr>
      <xdr:spPr>
        <a:xfrm flipV="1">
          <a:off x="19545300" y="1018010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71120</xdr:rowOff>
    </xdr:from>
    <xdr:to>
      <xdr:col>28</xdr:col>
      <xdr:colOff>314325</xdr:colOff>
      <xdr:row>59</xdr:row>
      <xdr:rowOff>72785</xdr:rowOff>
    </xdr:to>
    <xdr:cxnSp macro="">
      <xdr:nvCxnSpPr>
        <xdr:cNvPr id="774" name="直線コネクタ 773"/>
        <xdr:cNvCxnSpPr/>
      </xdr:nvCxnSpPr>
      <xdr:spPr>
        <a:xfrm>
          <a:off x="18656300" y="1018667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8139</xdr:rowOff>
    </xdr:from>
    <xdr:to>
      <xdr:col>32</xdr:col>
      <xdr:colOff>238125</xdr:colOff>
      <xdr:row>59</xdr:row>
      <xdr:rowOff>109739</xdr:rowOff>
    </xdr:to>
    <xdr:sp macro="" textlink="">
      <xdr:nvSpPr>
        <xdr:cNvPr id="784" name="円/楕円 783"/>
        <xdr:cNvSpPr/>
      </xdr:nvSpPr>
      <xdr:spPr>
        <a:xfrm>
          <a:off x="22110700" y="10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94516</xdr:rowOff>
    </xdr:from>
    <xdr:ext cx="469744" cy="259045"/>
    <xdr:sp macro="" textlink="">
      <xdr:nvSpPr>
        <xdr:cNvPr id="785" name="貸付金該当値テキスト"/>
        <xdr:cNvSpPr txBox="1"/>
      </xdr:nvSpPr>
      <xdr:spPr>
        <a:xfrm>
          <a:off x="22212300" y="1003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9870</xdr:rowOff>
    </xdr:from>
    <xdr:to>
      <xdr:col>31</xdr:col>
      <xdr:colOff>85725</xdr:colOff>
      <xdr:row>59</xdr:row>
      <xdr:rowOff>111470</xdr:rowOff>
    </xdr:to>
    <xdr:sp macro="" textlink="">
      <xdr:nvSpPr>
        <xdr:cNvPr id="786" name="円/楕円 785"/>
        <xdr:cNvSpPr/>
      </xdr:nvSpPr>
      <xdr:spPr>
        <a:xfrm>
          <a:off x="21272500" y="10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102597</xdr:rowOff>
    </xdr:from>
    <xdr:ext cx="469744" cy="259045"/>
    <xdr:sp macro="" textlink="">
      <xdr:nvSpPr>
        <xdr:cNvPr id="787" name="テキスト ボックス 786"/>
        <xdr:cNvSpPr txBox="1"/>
      </xdr:nvSpPr>
      <xdr:spPr>
        <a:xfrm>
          <a:off x="21088427" y="102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13756</xdr:rowOff>
    </xdr:from>
    <xdr:to>
      <xdr:col>29</xdr:col>
      <xdr:colOff>568325</xdr:colOff>
      <xdr:row>59</xdr:row>
      <xdr:rowOff>115356</xdr:rowOff>
    </xdr:to>
    <xdr:sp macro="" textlink="">
      <xdr:nvSpPr>
        <xdr:cNvPr id="788" name="円/楕円 787"/>
        <xdr:cNvSpPr/>
      </xdr:nvSpPr>
      <xdr:spPr>
        <a:xfrm>
          <a:off x="20383500" y="101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106483</xdr:rowOff>
    </xdr:from>
    <xdr:ext cx="469744" cy="259045"/>
    <xdr:sp macro="" textlink="">
      <xdr:nvSpPr>
        <xdr:cNvPr id="789" name="テキスト ボックス 788"/>
        <xdr:cNvSpPr txBox="1"/>
      </xdr:nvSpPr>
      <xdr:spPr>
        <a:xfrm>
          <a:off x="20199427" y="102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21985</xdr:rowOff>
    </xdr:from>
    <xdr:to>
      <xdr:col>28</xdr:col>
      <xdr:colOff>365125</xdr:colOff>
      <xdr:row>59</xdr:row>
      <xdr:rowOff>123585</xdr:rowOff>
    </xdr:to>
    <xdr:sp macro="" textlink="">
      <xdr:nvSpPr>
        <xdr:cNvPr id="790" name="円/楕円 789"/>
        <xdr:cNvSpPr/>
      </xdr:nvSpPr>
      <xdr:spPr>
        <a:xfrm>
          <a:off x="19494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114712</xdr:rowOff>
    </xdr:from>
    <xdr:ext cx="378565" cy="259045"/>
    <xdr:sp macro="" textlink="">
      <xdr:nvSpPr>
        <xdr:cNvPr id="791" name="テキスト ボックス 790"/>
        <xdr:cNvSpPr txBox="1"/>
      </xdr:nvSpPr>
      <xdr:spPr>
        <a:xfrm>
          <a:off x="19356017" y="1023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20320</xdr:rowOff>
    </xdr:from>
    <xdr:to>
      <xdr:col>27</xdr:col>
      <xdr:colOff>161925</xdr:colOff>
      <xdr:row>59</xdr:row>
      <xdr:rowOff>121920</xdr:rowOff>
    </xdr:to>
    <xdr:sp macro="" textlink="">
      <xdr:nvSpPr>
        <xdr:cNvPr id="792" name="円/楕円 791"/>
        <xdr:cNvSpPr/>
      </xdr:nvSpPr>
      <xdr:spPr>
        <a:xfrm>
          <a:off x="18605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113047</xdr:rowOff>
    </xdr:from>
    <xdr:ext cx="378565" cy="259045"/>
    <xdr:sp macro="" textlink="">
      <xdr:nvSpPr>
        <xdr:cNvPr id="793" name="テキスト ボックス 792"/>
        <xdr:cNvSpPr txBox="1"/>
      </xdr:nvSpPr>
      <xdr:spPr>
        <a:xfrm>
          <a:off x="18467017" y="1022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23502</xdr:rowOff>
    </xdr:from>
    <xdr:to>
      <xdr:col>32</xdr:col>
      <xdr:colOff>187325</xdr:colOff>
      <xdr:row>77</xdr:row>
      <xdr:rowOff>51696</xdr:rowOff>
    </xdr:to>
    <xdr:cxnSp macro="">
      <xdr:nvCxnSpPr>
        <xdr:cNvPr id="822" name="直線コネクタ 821"/>
        <xdr:cNvCxnSpPr/>
      </xdr:nvCxnSpPr>
      <xdr:spPr>
        <a:xfrm flipV="1">
          <a:off x="21323300" y="1322515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51696</xdr:rowOff>
    </xdr:from>
    <xdr:to>
      <xdr:col>31</xdr:col>
      <xdr:colOff>34925</xdr:colOff>
      <xdr:row>77</xdr:row>
      <xdr:rowOff>72774</xdr:rowOff>
    </xdr:to>
    <xdr:cxnSp macro="">
      <xdr:nvCxnSpPr>
        <xdr:cNvPr id="825" name="直線コネクタ 824"/>
        <xdr:cNvCxnSpPr/>
      </xdr:nvCxnSpPr>
      <xdr:spPr>
        <a:xfrm flipV="1">
          <a:off x="20434300" y="13253346"/>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35260</xdr:rowOff>
    </xdr:from>
    <xdr:to>
      <xdr:col>29</xdr:col>
      <xdr:colOff>517525</xdr:colOff>
      <xdr:row>77</xdr:row>
      <xdr:rowOff>72774</xdr:rowOff>
    </xdr:to>
    <xdr:cxnSp macro="">
      <xdr:nvCxnSpPr>
        <xdr:cNvPr id="828" name="直線コネクタ 827"/>
        <xdr:cNvCxnSpPr/>
      </xdr:nvCxnSpPr>
      <xdr:spPr>
        <a:xfrm>
          <a:off x="19545300" y="13236910"/>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35260</xdr:rowOff>
    </xdr:from>
    <xdr:to>
      <xdr:col>28</xdr:col>
      <xdr:colOff>314325</xdr:colOff>
      <xdr:row>77</xdr:row>
      <xdr:rowOff>56688</xdr:rowOff>
    </xdr:to>
    <xdr:cxnSp macro="">
      <xdr:nvCxnSpPr>
        <xdr:cNvPr id="831" name="直線コネクタ 830"/>
        <xdr:cNvCxnSpPr/>
      </xdr:nvCxnSpPr>
      <xdr:spPr>
        <a:xfrm flipV="1">
          <a:off x="18656300" y="13236910"/>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144152</xdr:rowOff>
    </xdr:from>
    <xdr:to>
      <xdr:col>32</xdr:col>
      <xdr:colOff>238125</xdr:colOff>
      <xdr:row>77</xdr:row>
      <xdr:rowOff>74302</xdr:rowOff>
    </xdr:to>
    <xdr:sp macro="" textlink="">
      <xdr:nvSpPr>
        <xdr:cNvPr id="841" name="円/楕円 840"/>
        <xdr:cNvSpPr/>
      </xdr:nvSpPr>
      <xdr:spPr>
        <a:xfrm>
          <a:off x="22110700" y="131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59079</xdr:rowOff>
    </xdr:from>
    <xdr:ext cx="534377" cy="259045"/>
    <xdr:sp macro="" textlink="">
      <xdr:nvSpPr>
        <xdr:cNvPr id="842" name="繰出金該当値テキスト"/>
        <xdr:cNvSpPr txBox="1"/>
      </xdr:nvSpPr>
      <xdr:spPr>
        <a:xfrm>
          <a:off x="22212300" y="130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896</xdr:rowOff>
    </xdr:from>
    <xdr:to>
      <xdr:col>31</xdr:col>
      <xdr:colOff>85725</xdr:colOff>
      <xdr:row>77</xdr:row>
      <xdr:rowOff>102496</xdr:rowOff>
    </xdr:to>
    <xdr:sp macro="" textlink="">
      <xdr:nvSpPr>
        <xdr:cNvPr id="843" name="円/楕円 842"/>
        <xdr:cNvSpPr/>
      </xdr:nvSpPr>
      <xdr:spPr>
        <a:xfrm>
          <a:off x="21272500" y="132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93623</xdr:rowOff>
    </xdr:from>
    <xdr:ext cx="534377" cy="259045"/>
    <xdr:sp macro="" textlink="">
      <xdr:nvSpPr>
        <xdr:cNvPr id="844" name="テキスト ボックス 843"/>
        <xdr:cNvSpPr txBox="1"/>
      </xdr:nvSpPr>
      <xdr:spPr>
        <a:xfrm>
          <a:off x="21056111" y="132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21974</xdr:rowOff>
    </xdr:from>
    <xdr:to>
      <xdr:col>29</xdr:col>
      <xdr:colOff>568325</xdr:colOff>
      <xdr:row>77</xdr:row>
      <xdr:rowOff>123574</xdr:rowOff>
    </xdr:to>
    <xdr:sp macro="" textlink="">
      <xdr:nvSpPr>
        <xdr:cNvPr id="845" name="円/楕円 844"/>
        <xdr:cNvSpPr/>
      </xdr:nvSpPr>
      <xdr:spPr>
        <a:xfrm>
          <a:off x="20383500" y="132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114701</xdr:rowOff>
    </xdr:from>
    <xdr:ext cx="534377" cy="259045"/>
    <xdr:sp macro="" textlink="">
      <xdr:nvSpPr>
        <xdr:cNvPr id="846" name="テキスト ボックス 845"/>
        <xdr:cNvSpPr txBox="1"/>
      </xdr:nvSpPr>
      <xdr:spPr>
        <a:xfrm>
          <a:off x="20167111" y="133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155910</xdr:rowOff>
    </xdr:from>
    <xdr:to>
      <xdr:col>28</xdr:col>
      <xdr:colOff>365125</xdr:colOff>
      <xdr:row>77</xdr:row>
      <xdr:rowOff>86060</xdr:rowOff>
    </xdr:to>
    <xdr:sp macro="" textlink="">
      <xdr:nvSpPr>
        <xdr:cNvPr id="847" name="円/楕円 846"/>
        <xdr:cNvSpPr/>
      </xdr:nvSpPr>
      <xdr:spPr>
        <a:xfrm>
          <a:off x="19494500" y="131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77187</xdr:rowOff>
    </xdr:from>
    <xdr:ext cx="534377" cy="259045"/>
    <xdr:sp macro="" textlink="">
      <xdr:nvSpPr>
        <xdr:cNvPr id="848" name="テキスト ボックス 847"/>
        <xdr:cNvSpPr txBox="1"/>
      </xdr:nvSpPr>
      <xdr:spPr>
        <a:xfrm>
          <a:off x="19278111" y="132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5888</xdr:rowOff>
    </xdr:from>
    <xdr:to>
      <xdr:col>27</xdr:col>
      <xdr:colOff>161925</xdr:colOff>
      <xdr:row>77</xdr:row>
      <xdr:rowOff>107488</xdr:rowOff>
    </xdr:to>
    <xdr:sp macro="" textlink="">
      <xdr:nvSpPr>
        <xdr:cNvPr id="849" name="円/楕円 848"/>
        <xdr:cNvSpPr/>
      </xdr:nvSpPr>
      <xdr:spPr>
        <a:xfrm>
          <a:off x="18605500" y="132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98615</xdr:rowOff>
    </xdr:from>
    <xdr:ext cx="534377" cy="259045"/>
    <xdr:sp macro="" textlink="">
      <xdr:nvSpPr>
        <xdr:cNvPr id="850" name="テキスト ボックス 849"/>
        <xdr:cNvSpPr txBox="1"/>
      </xdr:nvSpPr>
      <xdr:spPr>
        <a:xfrm>
          <a:off x="18389111" y="133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403,213</a:t>
          </a:r>
          <a:r>
            <a:rPr kumimoji="1" lang="ja-JP" altLang="en-US" sz="1300">
              <a:latin typeface="ＭＳ Ｐゴシック"/>
            </a:rPr>
            <a:t>円となっている。そのうち人件費は</a:t>
          </a:r>
          <a:r>
            <a:rPr kumimoji="1" lang="en-US" altLang="ja-JP" sz="1300">
              <a:latin typeface="ＭＳ Ｐゴシック"/>
            </a:rPr>
            <a:t>68,763</a:t>
          </a:r>
          <a:r>
            <a:rPr kumimoji="1" lang="ja-JP" altLang="en-US" sz="1300">
              <a:latin typeface="ＭＳ Ｐゴシック"/>
            </a:rPr>
            <a:t>円であり、類似団体平均よりも下回っている。人口千人当たりの職員数は類似団体内でも少ない方に位置しており近年職員数の大幅な増減はないが、ラスパイレス指数が類似団体に比べ若干高くなっているため、今後も人件費が増額となることのないよう、給与の適正化を図り削減に努めていく。</a:t>
          </a:r>
        </a:p>
        <a:p>
          <a:r>
            <a:rPr kumimoji="1" lang="ja-JP" altLang="en-US" sz="1300">
              <a:latin typeface="ＭＳ Ｐゴシック"/>
            </a:rPr>
            <a:t>物件費は住民一人当たり</a:t>
          </a:r>
          <a:r>
            <a:rPr kumimoji="1" lang="en-US" altLang="ja-JP" sz="1300">
              <a:latin typeface="ＭＳ Ｐゴシック"/>
            </a:rPr>
            <a:t>67,642</a:t>
          </a:r>
          <a:r>
            <a:rPr kumimoji="1" lang="ja-JP" altLang="en-US" sz="1300">
              <a:latin typeface="ＭＳ Ｐゴシック"/>
            </a:rPr>
            <a:t>円、補助費等は住民一人当たり</a:t>
          </a:r>
          <a:r>
            <a:rPr kumimoji="1" lang="en-US" altLang="ja-JP" sz="1300">
              <a:latin typeface="ＭＳ Ｐゴシック"/>
            </a:rPr>
            <a:t>66,888</a:t>
          </a:r>
          <a:r>
            <a:rPr kumimoji="1" lang="ja-JP" altLang="en-US" sz="1300">
              <a:latin typeface="ＭＳ Ｐゴシック"/>
            </a:rPr>
            <a:t>円と、どちらの経費も類似団体平均とほぼ同額で推移している。しかしながら両経費とも、経常収支比率の分析によると類似団体平均に比べ数値が大きく上回っているため、臨時職員の人数や委託料の見直しを行い、さらなるコストの低減を図っていく。</a:t>
          </a:r>
        </a:p>
        <a:p>
          <a:r>
            <a:rPr kumimoji="1" lang="ja-JP" altLang="en-US" sz="1300">
              <a:latin typeface="ＭＳ Ｐゴシック"/>
            </a:rPr>
            <a:t>扶助費については、例年類似団体平均値よりも下回っていたが、今年度から子ども子育て支援新制度により、町立幼稚園及び保育園の物件費を扶助費に振り替えたために数値が大きく増加している。</a:t>
          </a:r>
          <a:endParaRPr kumimoji="1" lang="en-US" altLang="ja-JP" sz="1300">
            <a:latin typeface="ＭＳ Ｐゴシック"/>
          </a:endParaRPr>
        </a:p>
        <a:p>
          <a:r>
            <a:rPr kumimoji="1" lang="ja-JP" altLang="en-US" sz="1300">
              <a:latin typeface="ＭＳ Ｐゴシック"/>
            </a:rPr>
            <a:t>普通建設事業費及び維持補修費は、公共施設の老朽化に伴い今後も経費が掛かることが見込まれるが、単年度の負担が増大することのないよう、工事の緊急性、優先順位を見極めながら計画的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11,627
11,346
21.73
4,967,343
4,688,160
240,087
3,121,542
3,608,346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57241</xdr:rowOff>
    </xdr:from>
    <xdr:to>
      <xdr:col>6</xdr:col>
      <xdr:colOff>511175</xdr:colOff>
      <xdr:row>36</xdr:row>
      <xdr:rowOff>77162</xdr:rowOff>
    </xdr:to>
    <xdr:cxnSp macro="">
      <xdr:nvCxnSpPr>
        <xdr:cNvPr id="63" name="直線コネクタ 62"/>
        <xdr:cNvCxnSpPr/>
      </xdr:nvCxnSpPr>
      <xdr:spPr>
        <a:xfrm flipV="1">
          <a:off x="3797300" y="6229441"/>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77162</xdr:rowOff>
    </xdr:from>
    <xdr:to>
      <xdr:col>5</xdr:col>
      <xdr:colOff>358775</xdr:colOff>
      <xdr:row>36</xdr:row>
      <xdr:rowOff>111942</xdr:rowOff>
    </xdr:to>
    <xdr:cxnSp macro="">
      <xdr:nvCxnSpPr>
        <xdr:cNvPr id="66" name="直線コネクタ 65"/>
        <xdr:cNvCxnSpPr/>
      </xdr:nvCxnSpPr>
      <xdr:spPr>
        <a:xfrm flipV="1">
          <a:off x="2908300" y="6249362"/>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139663</xdr:rowOff>
    </xdr:from>
    <xdr:ext cx="469744" cy="259045"/>
    <xdr:sp macro="" textlink="">
      <xdr:nvSpPr>
        <xdr:cNvPr id="68" name="テキスト ボックス 67"/>
        <xdr:cNvSpPr txBox="1"/>
      </xdr:nvSpPr>
      <xdr:spPr>
        <a:xfrm>
          <a:off x="3562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63935</xdr:rowOff>
    </xdr:from>
    <xdr:to>
      <xdr:col>4</xdr:col>
      <xdr:colOff>155575</xdr:colOff>
      <xdr:row>36</xdr:row>
      <xdr:rowOff>111942</xdr:rowOff>
    </xdr:to>
    <xdr:cxnSp macro="">
      <xdr:nvCxnSpPr>
        <xdr:cNvPr id="69" name="直線コネクタ 68"/>
        <xdr:cNvCxnSpPr/>
      </xdr:nvCxnSpPr>
      <xdr:spPr>
        <a:xfrm>
          <a:off x="2019300" y="623613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72590</xdr:rowOff>
    </xdr:from>
    <xdr:to>
      <xdr:col>2</xdr:col>
      <xdr:colOff>638175</xdr:colOff>
      <xdr:row>36</xdr:row>
      <xdr:rowOff>63935</xdr:rowOff>
    </xdr:to>
    <xdr:cxnSp macro="">
      <xdr:nvCxnSpPr>
        <xdr:cNvPr id="72" name="直線コネクタ 71"/>
        <xdr:cNvCxnSpPr/>
      </xdr:nvCxnSpPr>
      <xdr:spPr>
        <a:xfrm>
          <a:off x="1130300" y="6073340"/>
          <a:ext cx="889000" cy="16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6441</xdr:rowOff>
    </xdr:from>
    <xdr:to>
      <xdr:col>6</xdr:col>
      <xdr:colOff>561975</xdr:colOff>
      <xdr:row>36</xdr:row>
      <xdr:rowOff>108041</xdr:rowOff>
    </xdr:to>
    <xdr:sp macro="" textlink="">
      <xdr:nvSpPr>
        <xdr:cNvPr id="82" name="円/楕円 81"/>
        <xdr:cNvSpPr/>
      </xdr:nvSpPr>
      <xdr:spPr>
        <a:xfrm>
          <a:off x="4584700" y="61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29318</xdr:rowOff>
    </xdr:from>
    <xdr:ext cx="469744" cy="259045"/>
    <xdr:sp macro="" textlink="">
      <xdr:nvSpPr>
        <xdr:cNvPr id="83" name="議会費該当値テキスト"/>
        <xdr:cNvSpPr txBox="1"/>
      </xdr:nvSpPr>
      <xdr:spPr>
        <a:xfrm>
          <a:off x="4686300" y="603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26362</xdr:rowOff>
    </xdr:from>
    <xdr:to>
      <xdr:col>5</xdr:col>
      <xdr:colOff>409575</xdr:colOff>
      <xdr:row>36</xdr:row>
      <xdr:rowOff>127962</xdr:rowOff>
    </xdr:to>
    <xdr:sp macro="" textlink="">
      <xdr:nvSpPr>
        <xdr:cNvPr id="84" name="円/楕円 83"/>
        <xdr:cNvSpPr/>
      </xdr:nvSpPr>
      <xdr:spPr>
        <a:xfrm>
          <a:off x="3746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144489</xdr:rowOff>
    </xdr:from>
    <xdr:ext cx="469744" cy="259045"/>
    <xdr:sp macro="" textlink="">
      <xdr:nvSpPr>
        <xdr:cNvPr id="85" name="テキスト ボックス 84"/>
        <xdr:cNvSpPr txBox="1"/>
      </xdr:nvSpPr>
      <xdr:spPr>
        <a:xfrm>
          <a:off x="3562427" y="5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61142</xdr:rowOff>
    </xdr:from>
    <xdr:to>
      <xdr:col>4</xdr:col>
      <xdr:colOff>206375</xdr:colOff>
      <xdr:row>36</xdr:row>
      <xdr:rowOff>162742</xdr:rowOff>
    </xdr:to>
    <xdr:sp macro="" textlink="">
      <xdr:nvSpPr>
        <xdr:cNvPr id="86" name="円/楕円 85"/>
        <xdr:cNvSpPr/>
      </xdr:nvSpPr>
      <xdr:spPr>
        <a:xfrm>
          <a:off x="2857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7819</xdr:rowOff>
    </xdr:from>
    <xdr:ext cx="469744" cy="259045"/>
    <xdr:sp macro="" textlink="">
      <xdr:nvSpPr>
        <xdr:cNvPr id="87" name="テキスト ボックス 86"/>
        <xdr:cNvSpPr txBox="1"/>
      </xdr:nvSpPr>
      <xdr:spPr>
        <a:xfrm>
          <a:off x="2673427"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13135</xdr:rowOff>
    </xdr:from>
    <xdr:to>
      <xdr:col>3</xdr:col>
      <xdr:colOff>3175</xdr:colOff>
      <xdr:row>36</xdr:row>
      <xdr:rowOff>114735</xdr:rowOff>
    </xdr:to>
    <xdr:sp macro="" textlink="">
      <xdr:nvSpPr>
        <xdr:cNvPr id="88" name="円/楕円 87"/>
        <xdr:cNvSpPr/>
      </xdr:nvSpPr>
      <xdr:spPr>
        <a:xfrm>
          <a:off x="1968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131262</xdr:rowOff>
    </xdr:from>
    <xdr:ext cx="469744" cy="259045"/>
    <xdr:sp macro="" textlink="">
      <xdr:nvSpPr>
        <xdr:cNvPr id="89" name="テキスト ボックス 88"/>
        <xdr:cNvSpPr txBox="1"/>
      </xdr:nvSpPr>
      <xdr:spPr>
        <a:xfrm>
          <a:off x="1784427" y="59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21790</xdr:rowOff>
    </xdr:from>
    <xdr:to>
      <xdr:col>1</xdr:col>
      <xdr:colOff>485775</xdr:colOff>
      <xdr:row>35</xdr:row>
      <xdr:rowOff>123390</xdr:rowOff>
    </xdr:to>
    <xdr:sp macro="" textlink="">
      <xdr:nvSpPr>
        <xdr:cNvPr id="90" name="円/楕円 89"/>
        <xdr:cNvSpPr/>
      </xdr:nvSpPr>
      <xdr:spPr>
        <a:xfrm>
          <a:off x="1079500" y="60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139917</xdr:rowOff>
    </xdr:from>
    <xdr:ext cx="469744" cy="259045"/>
    <xdr:sp macro="" textlink="">
      <xdr:nvSpPr>
        <xdr:cNvPr id="91" name="テキスト ボックス 90"/>
        <xdr:cNvSpPr txBox="1"/>
      </xdr:nvSpPr>
      <xdr:spPr>
        <a:xfrm>
          <a:off x="895427" y="579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138544</xdr:rowOff>
    </xdr:from>
    <xdr:to>
      <xdr:col>6</xdr:col>
      <xdr:colOff>511175</xdr:colOff>
      <xdr:row>57</xdr:row>
      <xdr:rowOff>148735</xdr:rowOff>
    </xdr:to>
    <xdr:cxnSp macro="">
      <xdr:nvCxnSpPr>
        <xdr:cNvPr id="116" name="直線コネクタ 115"/>
        <xdr:cNvCxnSpPr/>
      </xdr:nvCxnSpPr>
      <xdr:spPr>
        <a:xfrm>
          <a:off x="3797300" y="9911194"/>
          <a:ext cx="8382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138544</xdr:rowOff>
    </xdr:from>
    <xdr:to>
      <xdr:col>5</xdr:col>
      <xdr:colOff>358775</xdr:colOff>
      <xdr:row>57</xdr:row>
      <xdr:rowOff>146703</xdr:rowOff>
    </xdr:to>
    <xdr:cxnSp macro="">
      <xdr:nvCxnSpPr>
        <xdr:cNvPr id="119" name="直線コネクタ 118"/>
        <xdr:cNvCxnSpPr/>
      </xdr:nvCxnSpPr>
      <xdr:spPr>
        <a:xfrm flipV="1">
          <a:off x="2908300" y="9911194"/>
          <a:ext cx="8890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146703</xdr:rowOff>
    </xdr:from>
    <xdr:to>
      <xdr:col>4</xdr:col>
      <xdr:colOff>155575</xdr:colOff>
      <xdr:row>57</xdr:row>
      <xdr:rowOff>152457</xdr:rowOff>
    </xdr:to>
    <xdr:cxnSp macro="">
      <xdr:nvCxnSpPr>
        <xdr:cNvPr id="122" name="直線コネクタ 121"/>
        <xdr:cNvCxnSpPr/>
      </xdr:nvCxnSpPr>
      <xdr:spPr>
        <a:xfrm flipV="1">
          <a:off x="2019300" y="9919353"/>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20860</xdr:rowOff>
    </xdr:from>
    <xdr:ext cx="534377" cy="259045"/>
    <xdr:sp macro="" textlink="">
      <xdr:nvSpPr>
        <xdr:cNvPr id="124" name="テキスト ボックス 123"/>
        <xdr:cNvSpPr txBox="1"/>
      </xdr:nvSpPr>
      <xdr:spPr>
        <a:xfrm>
          <a:off x="2641111" y="99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149927</xdr:rowOff>
    </xdr:from>
    <xdr:to>
      <xdr:col>2</xdr:col>
      <xdr:colOff>638175</xdr:colOff>
      <xdr:row>57</xdr:row>
      <xdr:rowOff>152457</xdr:rowOff>
    </xdr:to>
    <xdr:cxnSp macro="">
      <xdr:nvCxnSpPr>
        <xdr:cNvPr id="125" name="直線コネクタ 124"/>
        <xdr:cNvCxnSpPr/>
      </xdr:nvCxnSpPr>
      <xdr:spPr>
        <a:xfrm>
          <a:off x="1130300" y="9922577"/>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97935</xdr:rowOff>
    </xdr:from>
    <xdr:to>
      <xdr:col>6</xdr:col>
      <xdr:colOff>561975</xdr:colOff>
      <xdr:row>58</xdr:row>
      <xdr:rowOff>28085</xdr:rowOff>
    </xdr:to>
    <xdr:sp macro="" textlink="">
      <xdr:nvSpPr>
        <xdr:cNvPr id="135" name="円/楕円 134"/>
        <xdr:cNvSpPr/>
      </xdr:nvSpPr>
      <xdr:spPr>
        <a:xfrm>
          <a:off x="4584700" y="98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87744</xdr:rowOff>
    </xdr:from>
    <xdr:to>
      <xdr:col>5</xdr:col>
      <xdr:colOff>409575</xdr:colOff>
      <xdr:row>58</xdr:row>
      <xdr:rowOff>17894</xdr:rowOff>
    </xdr:to>
    <xdr:sp macro="" textlink="">
      <xdr:nvSpPr>
        <xdr:cNvPr id="137" name="円/楕円 136"/>
        <xdr:cNvSpPr/>
      </xdr:nvSpPr>
      <xdr:spPr>
        <a:xfrm>
          <a:off x="3746500" y="98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9021</xdr:rowOff>
    </xdr:from>
    <xdr:ext cx="599010" cy="259045"/>
    <xdr:sp macro="" textlink="">
      <xdr:nvSpPr>
        <xdr:cNvPr id="138" name="テキスト ボックス 137"/>
        <xdr:cNvSpPr txBox="1"/>
      </xdr:nvSpPr>
      <xdr:spPr>
        <a:xfrm>
          <a:off x="3497794" y="99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95903</xdr:rowOff>
    </xdr:from>
    <xdr:to>
      <xdr:col>4</xdr:col>
      <xdr:colOff>206375</xdr:colOff>
      <xdr:row>58</xdr:row>
      <xdr:rowOff>26053</xdr:rowOff>
    </xdr:to>
    <xdr:sp macro="" textlink="">
      <xdr:nvSpPr>
        <xdr:cNvPr id="139" name="円/楕円 138"/>
        <xdr:cNvSpPr/>
      </xdr:nvSpPr>
      <xdr:spPr>
        <a:xfrm>
          <a:off x="2857500" y="98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42580</xdr:rowOff>
    </xdr:from>
    <xdr:ext cx="534377" cy="259045"/>
    <xdr:sp macro="" textlink="">
      <xdr:nvSpPr>
        <xdr:cNvPr id="140" name="テキスト ボックス 139"/>
        <xdr:cNvSpPr txBox="1"/>
      </xdr:nvSpPr>
      <xdr:spPr>
        <a:xfrm>
          <a:off x="2641111" y="96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101657</xdr:rowOff>
    </xdr:from>
    <xdr:to>
      <xdr:col>3</xdr:col>
      <xdr:colOff>3175</xdr:colOff>
      <xdr:row>58</xdr:row>
      <xdr:rowOff>31807</xdr:rowOff>
    </xdr:to>
    <xdr:sp macro="" textlink="">
      <xdr:nvSpPr>
        <xdr:cNvPr id="141" name="円/楕円 140"/>
        <xdr:cNvSpPr/>
      </xdr:nvSpPr>
      <xdr:spPr>
        <a:xfrm>
          <a:off x="1968500" y="98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22934</xdr:rowOff>
    </xdr:from>
    <xdr:ext cx="534377" cy="259045"/>
    <xdr:sp macro="" textlink="">
      <xdr:nvSpPr>
        <xdr:cNvPr id="142" name="テキスト ボックス 141"/>
        <xdr:cNvSpPr txBox="1"/>
      </xdr:nvSpPr>
      <xdr:spPr>
        <a:xfrm>
          <a:off x="1752111" y="99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99127</xdr:rowOff>
    </xdr:from>
    <xdr:to>
      <xdr:col>1</xdr:col>
      <xdr:colOff>485775</xdr:colOff>
      <xdr:row>58</xdr:row>
      <xdr:rowOff>29277</xdr:rowOff>
    </xdr:to>
    <xdr:sp macro="" textlink="">
      <xdr:nvSpPr>
        <xdr:cNvPr id="143" name="円/楕円 142"/>
        <xdr:cNvSpPr/>
      </xdr:nvSpPr>
      <xdr:spPr>
        <a:xfrm>
          <a:off x="1079500" y="98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20404</xdr:rowOff>
    </xdr:from>
    <xdr:ext cx="534377" cy="259045"/>
    <xdr:sp macro="" textlink="">
      <xdr:nvSpPr>
        <xdr:cNvPr id="144" name="テキスト ボックス 143"/>
        <xdr:cNvSpPr txBox="1"/>
      </xdr:nvSpPr>
      <xdr:spPr>
        <a:xfrm>
          <a:off x="863111" y="99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85103</xdr:rowOff>
    </xdr:from>
    <xdr:to>
      <xdr:col>6</xdr:col>
      <xdr:colOff>511175</xdr:colOff>
      <xdr:row>78</xdr:row>
      <xdr:rowOff>94359</xdr:rowOff>
    </xdr:to>
    <xdr:cxnSp macro="">
      <xdr:nvCxnSpPr>
        <xdr:cNvPr id="175" name="直線コネクタ 174"/>
        <xdr:cNvCxnSpPr/>
      </xdr:nvCxnSpPr>
      <xdr:spPr>
        <a:xfrm flipV="1">
          <a:off x="3797300" y="13458203"/>
          <a:ext cx="8382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94359</xdr:rowOff>
    </xdr:from>
    <xdr:to>
      <xdr:col>5</xdr:col>
      <xdr:colOff>358775</xdr:colOff>
      <xdr:row>78</xdr:row>
      <xdr:rowOff>106682</xdr:rowOff>
    </xdr:to>
    <xdr:cxnSp macro="">
      <xdr:nvCxnSpPr>
        <xdr:cNvPr id="178" name="直線コネクタ 177"/>
        <xdr:cNvCxnSpPr/>
      </xdr:nvCxnSpPr>
      <xdr:spPr>
        <a:xfrm flipV="1">
          <a:off x="2908300" y="13467459"/>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93469</xdr:rowOff>
    </xdr:from>
    <xdr:to>
      <xdr:col>4</xdr:col>
      <xdr:colOff>155575</xdr:colOff>
      <xdr:row>78</xdr:row>
      <xdr:rowOff>106682</xdr:rowOff>
    </xdr:to>
    <xdr:cxnSp macro="">
      <xdr:nvCxnSpPr>
        <xdr:cNvPr id="181" name="直線コネクタ 180"/>
        <xdr:cNvCxnSpPr/>
      </xdr:nvCxnSpPr>
      <xdr:spPr>
        <a:xfrm>
          <a:off x="2019300" y="13466569"/>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93469</xdr:rowOff>
    </xdr:from>
    <xdr:to>
      <xdr:col>2</xdr:col>
      <xdr:colOff>638175</xdr:colOff>
      <xdr:row>78</xdr:row>
      <xdr:rowOff>94892</xdr:rowOff>
    </xdr:to>
    <xdr:cxnSp macro="">
      <xdr:nvCxnSpPr>
        <xdr:cNvPr id="184" name="直線コネクタ 183"/>
        <xdr:cNvCxnSpPr/>
      </xdr:nvCxnSpPr>
      <xdr:spPr>
        <a:xfrm flipV="1">
          <a:off x="1130300" y="13466569"/>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34303</xdr:rowOff>
    </xdr:from>
    <xdr:to>
      <xdr:col>6</xdr:col>
      <xdr:colOff>561975</xdr:colOff>
      <xdr:row>78</xdr:row>
      <xdr:rowOff>135903</xdr:rowOff>
    </xdr:to>
    <xdr:sp macro="" textlink="">
      <xdr:nvSpPr>
        <xdr:cNvPr id="194" name="円/楕円 193"/>
        <xdr:cNvSpPr/>
      </xdr:nvSpPr>
      <xdr:spPr>
        <a:xfrm>
          <a:off x="4584700" y="134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43559</xdr:rowOff>
    </xdr:from>
    <xdr:to>
      <xdr:col>5</xdr:col>
      <xdr:colOff>409575</xdr:colOff>
      <xdr:row>78</xdr:row>
      <xdr:rowOff>145159</xdr:rowOff>
    </xdr:to>
    <xdr:sp macro="" textlink="">
      <xdr:nvSpPr>
        <xdr:cNvPr id="196" name="円/楕円 195"/>
        <xdr:cNvSpPr/>
      </xdr:nvSpPr>
      <xdr:spPr>
        <a:xfrm>
          <a:off x="3746500" y="134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136286</xdr:rowOff>
    </xdr:from>
    <xdr:ext cx="599010" cy="259045"/>
    <xdr:sp macro="" textlink="">
      <xdr:nvSpPr>
        <xdr:cNvPr id="197" name="テキスト ボックス 196"/>
        <xdr:cNvSpPr txBox="1"/>
      </xdr:nvSpPr>
      <xdr:spPr>
        <a:xfrm>
          <a:off x="3497794" y="1350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55882</xdr:rowOff>
    </xdr:from>
    <xdr:to>
      <xdr:col>4</xdr:col>
      <xdr:colOff>206375</xdr:colOff>
      <xdr:row>78</xdr:row>
      <xdr:rowOff>157482</xdr:rowOff>
    </xdr:to>
    <xdr:sp macro="" textlink="">
      <xdr:nvSpPr>
        <xdr:cNvPr id="198" name="円/楕円 197"/>
        <xdr:cNvSpPr/>
      </xdr:nvSpPr>
      <xdr:spPr>
        <a:xfrm>
          <a:off x="2857500" y="13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148609</xdr:rowOff>
    </xdr:from>
    <xdr:ext cx="599010" cy="259045"/>
    <xdr:sp macro="" textlink="">
      <xdr:nvSpPr>
        <xdr:cNvPr id="199" name="テキスト ボックス 198"/>
        <xdr:cNvSpPr txBox="1"/>
      </xdr:nvSpPr>
      <xdr:spPr>
        <a:xfrm>
          <a:off x="2608794" y="135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42669</xdr:rowOff>
    </xdr:from>
    <xdr:to>
      <xdr:col>3</xdr:col>
      <xdr:colOff>3175</xdr:colOff>
      <xdr:row>78</xdr:row>
      <xdr:rowOff>144269</xdr:rowOff>
    </xdr:to>
    <xdr:sp macro="" textlink="">
      <xdr:nvSpPr>
        <xdr:cNvPr id="200" name="円/楕円 199"/>
        <xdr:cNvSpPr/>
      </xdr:nvSpPr>
      <xdr:spPr>
        <a:xfrm>
          <a:off x="1968500" y="134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135396</xdr:rowOff>
    </xdr:from>
    <xdr:ext cx="599010" cy="259045"/>
    <xdr:sp macro="" textlink="">
      <xdr:nvSpPr>
        <xdr:cNvPr id="201" name="テキスト ボックス 200"/>
        <xdr:cNvSpPr txBox="1"/>
      </xdr:nvSpPr>
      <xdr:spPr>
        <a:xfrm>
          <a:off x="1719794" y="1350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44092</xdr:rowOff>
    </xdr:from>
    <xdr:to>
      <xdr:col>1</xdr:col>
      <xdr:colOff>485775</xdr:colOff>
      <xdr:row>78</xdr:row>
      <xdr:rowOff>145692</xdr:rowOff>
    </xdr:to>
    <xdr:sp macro="" textlink="">
      <xdr:nvSpPr>
        <xdr:cNvPr id="202" name="円/楕円 201"/>
        <xdr:cNvSpPr/>
      </xdr:nvSpPr>
      <xdr:spPr>
        <a:xfrm>
          <a:off x="1079500" y="134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136819</xdr:rowOff>
    </xdr:from>
    <xdr:ext cx="599010" cy="259045"/>
    <xdr:sp macro="" textlink="">
      <xdr:nvSpPr>
        <xdr:cNvPr id="203" name="テキスト ボックス 202"/>
        <xdr:cNvSpPr txBox="1"/>
      </xdr:nvSpPr>
      <xdr:spPr>
        <a:xfrm>
          <a:off x="830794" y="1350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162863</xdr:rowOff>
    </xdr:from>
    <xdr:to>
      <xdr:col>6</xdr:col>
      <xdr:colOff>511175</xdr:colOff>
      <xdr:row>96</xdr:row>
      <xdr:rowOff>168909</xdr:rowOff>
    </xdr:to>
    <xdr:cxnSp macro="">
      <xdr:nvCxnSpPr>
        <xdr:cNvPr id="228" name="直線コネクタ 227"/>
        <xdr:cNvCxnSpPr/>
      </xdr:nvCxnSpPr>
      <xdr:spPr>
        <a:xfrm flipV="1">
          <a:off x="3797300" y="16622063"/>
          <a:ext cx="8382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168909</xdr:rowOff>
    </xdr:from>
    <xdr:to>
      <xdr:col>5</xdr:col>
      <xdr:colOff>358775</xdr:colOff>
      <xdr:row>96</xdr:row>
      <xdr:rowOff>170407</xdr:rowOff>
    </xdr:to>
    <xdr:cxnSp macro="">
      <xdr:nvCxnSpPr>
        <xdr:cNvPr id="231" name="直線コネクタ 230"/>
        <xdr:cNvCxnSpPr/>
      </xdr:nvCxnSpPr>
      <xdr:spPr>
        <a:xfrm flipV="1">
          <a:off x="2908300" y="16628109"/>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164292</xdr:rowOff>
    </xdr:from>
    <xdr:to>
      <xdr:col>4</xdr:col>
      <xdr:colOff>155575</xdr:colOff>
      <xdr:row>96</xdr:row>
      <xdr:rowOff>170407</xdr:rowOff>
    </xdr:to>
    <xdr:cxnSp macro="">
      <xdr:nvCxnSpPr>
        <xdr:cNvPr id="234" name="直線コネクタ 233"/>
        <xdr:cNvCxnSpPr/>
      </xdr:nvCxnSpPr>
      <xdr:spPr>
        <a:xfrm>
          <a:off x="2019300" y="16623492"/>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150616</xdr:rowOff>
    </xdr:from>
    <xdr:to>
      <xdr:col>2</xdr:col>
      <xdr:colOff>638175</xdr:colOff>
      <xdr:row>96</xdr:row>
      <xdr:rowOff>164292</xdr:rowOff>
    </xdr:to>
    <xdr:cxnSp macro="">
      <xdr:nvCxnSpPr>
        <xdr:cNvPr id="237" name="直線コネクタ 236"/>
        <xdr:cNvCxnSpPr/>
      </xdr:nvCxnSpPr>
      <xdr:spPr>
        <a:xfrm>
          <a:off x="1130300" y="16609816"/>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112063</xdr:rowOff>
    </xdr:from>
    <xdr:to>
      <xdr:col>6</xdr:col>
      <xdr:colOff>561975</xdr:colOff>
      <xdr:row>97</xdr:row>
      <xdr:rowOff>42213</xdr:rowOff>
    </xdr:to>
    <xdr:sp macro="" textlink="">
      <xdr:nvSpPr>
        <xdr:cNvPr id="247" name="円/楕円 246"/>
        <xdr:cNvSpPr/>
      </xdr:nvSpPr>
      <xdr:spPr>
        <a:xfrm>
          <a:off x="4584700" y="1657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118109</xdr:rowOff>
    </xdr:from>
    <xdr:to>
      <xdr:col>5</xdr:col>
      <xdr:colOff>409575</xdr:colOff>
      <xdr:row>97</xdr:row>
      <xdr:rowOff>48259</xdr:rowOff>
    </xdr:to>
    <xdr:sp macro="" textlink="">
      <xdr:nvSpPr>
        <xdr:cNvPr id="249" name="円/楕円 248"/>
        <xdr:cNvSpPr/>
      </xdr:nvSpPr>
      <xdr:spPr>
        <a:xfrm>
          <a:off x="3746500" y="165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39386</xdr:rowOff>
    </xdr:from>
    <xdr:ext cx="534377" cy="259045"/>
    <xdr:sp macro="" textlink="">
      <xdr:nvSpPr>
        <xdr:cNvPr id="250" name="テキスト ボックス 249"/>
        <xdr:cNvSpPr txBox="1"/>
      </xdr:nvSpPr>
      <xdr:spPr>
        <a:xfrm>
          <a:off x="3530111" y="1667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119607</xdr:rowOff>
    </xdr:from>
    <xdr:to>
      <xdr:col>4</xdr:col>
      <xdr:colOff>206375</xdr:colOff>
      <xdr:row>97</xdr:row>
      <xdr:rowOff>49757</xdr:rowOff>
    </xdr:to>
    <xdr:sp macro="" textlink="">
      <xdr:nvSpPr>
        <xdr:cNvPr id="251" name="円/楕円 250"/>
        <xdr:cNvSpPr/>
      </xdr:nvSpPr>
      <xdr:spPr>
        <a:xfrm>
          <a:off x="2857500" y="165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40884</xdr:rowOff>
    </xdr:from>
    <xdr:ext cx="534377" cy="259045"/>
    <xdr:sp macro="" textlink="">
      <xdr:nvSpPr>
        <xdr:cNvPr id="252" name="テキスト ボックス 251"/>
        <xdr:cNvSpPr txBox="1"/>
      </xdr:nvSpPr>
      <xdr:spPr>
        <a:xfrm>
          <a:off x="2641111" y="166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113492</xdr:rowOff>
    </xdr:from>
    <xdr:to>
      <xdr:col>3</xdr:col>
      <xdr:colOff>3175</xdr:colOff>
      <xdr:row>97</xdr:row>
      <xdr:rowOff>43642</xdr:rowOff>
    </xdr:to>
    <xdr:sp macro="" textlink="">
      <xdr:nvSpPr>
        <xdr:cNvPr id="253" name="円/楕円 252"/>
        <xdr:cNvSpPr/>
      </xdr:nvSpPr>
      <xdr:spPr>
        <a:xfrm>
          <a:off x="1968500" y="165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34769</xdr:rowOff>
    </xdr:from>
    <xdr:ext cx="534377" cy="259045"/>
    <xdr:sp macro="" textlink="">
      <xdr:nvSpPr>
        <xdr:cNvPr id="254" name="テキスト ボックス 253"/>
        <xdr:cNvSpPr txBox="1"/>
      </xdr:nvSpPr>
      <xdr:spPr>
        <a:xfrm>
          <a:off x="1752111" y="1666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99816</xdr:rowOff>
    </xdr:from>
    <xdr:to>
      <xdr:col>1</xdr:col>
      <xdr:colOff>485775</xdr:colOff>
      <xdr:row>97</xdr:row>
      <xdr:rowOff>29966</xdr:rowOff>
    </xdr:to>
    <xdr:sp macro="" textlink="">
      <xdr:nvSpPr>
        <xdr:cNvPr id="255" name="円/楕円 254"/>
        <xdr:cNvSpPr/>
      </xdr:nvSpPr>
      <xdr:spPr>
        <a:xfrm>
          <a:off x="1079500" y="16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21093</xdr:rowOff>
    </xdr:from>
    <xdr:ext cx="534377" cy="259045"/>
    <xdr:sp macro="" textlink="">
      <xdr:nvSpPr>
        <xdr:cNvPr id="256" name="テキスト ボックス 255"/>
        <xdr:cNvSpPr txBox="1"/>
      </xdr:nvSpPr>
      <xdr:spPr>
        <a:xfrm>
          <a:off x="863111" y="166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42799</xdr:rowOff>
    </xdr:from>
    <xdr:to>
      <xdr:col>15</xdr:col>
      <xdr:colOff>180975</xdr:colOff>
      <xdr:row>39</xdr:row>
      <xdr:rowOff>42799</xdr:rowOff>
    </xdr:to>
    <xdr:cxnSp macro="">
      <xdr:nvCxnSpPr>
        <xdr:cNvPr id="285" name="直線コネクタ 284"/>
        <xdr:cNvCxnSpPr/>
      </xdr:nvCxnSpPr>
      <xdr:spPr>
        <a:xfrm>
          <a:off x="9639300" y="67293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28575</xdr:rowOff>
    </xdr:from>
    <xdr:to>
      <xdr:col>14</xdr:col>
      <xdr:colOff>28575</xdr:colOff>
      <xdr:row>39</xdr:row>
      <xdr:rowOff>42799</xdr:rowOff>
    </xdr:to>
    <xdr:cxnSp macro="">
      <xdr:nvCxnSpPr>
        <xdr:cNvPr id="288" name="直線コネクタ 287"/>
        <xdr:cNvCxnSpPr/>
      </xdr:nvCxnSpPr>
      <xdr:spPr>
        <a:xfrm>
          <a:off x="8750300" y="6715125"/>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110236</xdr:rowOff>
    </xdr:from>
    <xdr:to>
      <xdr:col>12</xdr:col>
      <xdr:colOff>511175</xdr:colOff>
      <xdr:row>39</xdr:row>
      <xdr:rowOff>28575</xdr:rowOff>
    </xdr:to>
    <xdr:cxnSp macro="">
      <xdr:nvCxnSpPr>
        <xdr:cNvPr id="291" name="直線コネクタ 290"/>
        <xdr:cNvCxnSpPr/>
      </xdr:nvCxnSpPr>
      <xdr:spPr>
        <a:xfrm>
          <a:off x="7861300" y="6625336"/>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22225</xdr:rowOff>
    </xdr:from>
    <xdr:to>
      <xdr:col>11</xdr:col>
      <xdr:colOff>307975</xdr:colOff>
      <xdr:row>38</xdr:row>
      <xdr:rowOff>110236</xdr:rowOff>
    </xdr:to>
    <xdr:cxnSp macro="">
      <xdr:nvCxnSpPr>
        <xdr:cNvPr id="294" name="直線コネクタ 293"/>
        <xdr:cNvCxnSpPr/>
      </xdr:nvCxnSpPr>
      <xdr:spPr>
        <a:xfrm>
          <a:off x="6972300" y="6022975"/>
          <a:ext cx="889000" cy="60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163449</xdr:rowOff>
    </xdr:from>
    <xdr:to>
      <xdr:col>15</xdr:col>
      <xdr:colOff>231775</xdr:colOff>
      <xdr:row>39</xdr:row>
      <xdr:rowOff>93599</xdr:rowOff>
    </xdr:to>
    <xdr:sp macro="" textlink="">
      <xdr:nvSpPr>
        <xdr:cNvPr id="304" name="円/楕円 303"/>
        <xdr:cNvSpPr/>
      </xdr:nvSpPr>
      <xdr:spPr>
        <a:xfrm>
          <a:off x="104267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78376</xdr:rowOff>
    </xdr:from>
    <xdr:ext cx="313932" cy="259045"/>
    <xdr:sp macro="" textlink="">
      <xdr:nvSpPr>
        <xdr:cNvPr id="305" name="労働費該当値テキスト"/>
        <xdr:cNvSpPr txBox="1"/>
      </xdr:nvSpPr>
      <xdr:spPr>
        <a:xfrm>
          <a:off x="10528300" y="6593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163449</xdr:rowOff>
    </xdr:from>
    <xdr:to>
      <xdr:col>14</xdr:col>
      <xdr:colOff>79375</xdr:colOff>
      <xdr:row>39</xdr:row>
      <xdr:rowOff>93599</xdr:rowOff>
    </xdr:to>
    <xdr:sp macro="" textlink="">
      <xdr:nvSpPr>
        <xdr:cNvPr id="306" name="円/楕円 305"/>
        <xdr:cNvSpPr/>
      </xdr:nvSpPr>
      <xdr:spPr>
        <a:xfrm>
          <a:off x="9588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84726</xdr:rowOff>
    </xdr:from>
    <xdr:ext cx="313932" cy="259045"/>
    <xdr:sp macro="" textlink="">
      <xdr:nvSpPr>
        <xdr:cNvPr id="307" name="テキスト ボックス 306"/>
        <xdr:cNvSpPr txBox="1"/>
      </xdr:nvSpPr>
      <xdr:spPr>
        <a:xfrm>
          <a:off x="9482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149225</xdr:rowOff>
    </xdr:from>
    <xdr:to>
      <xdr:col>12</xdr:col>
      <xdr:colOff>561975</xdr:colOff>
      <xdr:row>39</xdr:row>
      <xdr:rowOff>79375</xdr:rowOff>
    </xdr:to>
    <xdr:sp macro="" textlink="">
      <xdr:nvSpPr>
        <xdr:cNvPr id="308" name="円/楕円 307"/>
        <xdr:cNvSpPr/>
      </xdr:nvSpPr>
      <xdr:spPr>
        <a:xfrm>
          <a:off x="8699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70502</xdr:rowOff>
    </xdr:from>
    <xdr:ext cx="378565" cy="259045"/>
    <xdr:sp macro="" textlink="">
      <xdr:nvSpPr>
        <xdr:cNvPr id="309" name="テキスト ボックス 308"/>
        <xdr:cNvSpPr txBox="1"/>
      </xdr:nvSpPr>
      <xdr:spPr>
        <a:xfrm>
          <a:off x="8561017" y="675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59436</xdr:rowOff>
    </xdr:from>
    <xdr:to>
      <xdr:col>11</xdr:col>
      <xdr:colOff>358775</xdr:colOff>
      <xdr:row>38</xdr:row>
      <xdr:rowOff>161036</xdr:rowOff>
    </xdr:to>
    <xdr:sp macro="" textlink="">
      <xdr:nvSpPr>
        <xdr:cNvPr id="310" name="円/楕円 309"/>
        <xdr:cNvSpPr/>
      </xdr:nvSpPr>
      <xdr:spPr>
        <a:xfrm>
          <a:off x="7810500" y="65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152163</xdr:rowOff>
    </xdr:from>
    <xdr:ext cx="378565" cy="259045"/>
    <xdr:sp macro="" textlink="">
      <xdr:nvSpPr>
        <xdr:cNvPr id="311" name="テキスト ボックス 310"/>
        <xdr:cNvSpPr txBox="1"/>
      </xdr:nvSpPr>
      <xdr:spPr>
        <a:xfrm>
          <a:off x="7672017" y="666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142875</xdr:rowOff>
    </xdr:from>
    <xdr:to>
      <xdr:col>10</xdr:col>
      <xdr:colOff>155575</xdr:colOff>
      <xdr:row>35</xdr:row>
      <xdr:rowOff>73025</xdr:rowOff>
    </xdr:to>
    <xdr:sp macro="" textlink="">
      <xdr:nvSpPr>
        <xdr:cNvPr id="312" name="円/楕円 311"/>
        <xdr:cNvSpPr/>
      </xdr:nvSpPr>
      <xdr:spPr>
        <a:xfrm>
          <a:off x="69215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89552</xdr:rowOff>
    </xdr:from>
    <xdr:ext cx="469744" cy="259045"/>
    <xdr:sp macro="" textlink="">
      <xdr:nvSpPr>
        <xdr:cNvPr id="313" name="テキスト ボックス 312"/>
        <xdr:cNvSpPr txBox="1"/>
      </xdr:nvSpPr>
      <xdr:spPr>
        <a:xfrm>
          <a:off x="6737427" y="57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77923</xdr:rowOff>
    </xdr:from>
    <xdr:to>
      <xdr:col>15</xdr:col>
      <xdr:colOff>180975</xdr:colOff>
      <xdr:row>58</xdr:row>
      <xdr:rowOff>82253</xdr:rowOff>
    </xdr:to>
    <xdr:cxnSp macro="">
      <xdr:nvCxnSpPr>
        <xdr:cNvPr id="340" name="直線コネクタ 339"/>
        <xdr:cNvCxnSpPr/>
      </xdr:nvCxnSpPr>
      <xdr:spPr>
        <a:xfrm>
          <a:off x="9639300" y="10022023"/>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77923</xdr:rowOff>
    </xdr:from>
    <xdr:to>
      <xdr:col>14</xdr:col>
      <xdr:colOff>28575</xdr:colOff>
      <xdr:row>58</xdr:row>
      <xdr:rowOff>81238</xdr:rowOff>
    </xdr:to>
    <xdr:cxnSp macro="">
      <xdr:nvCxnSpPr>
        <xdr:cNvPr id="343" name="直線コネクタ 342"/>
        <xdr:cNvCxnSpPr/>
      </xdr:nvCxnSpPr>
      <xdr:spPr>
        <a:xfrm flipV="1">
          <a:off x="8750300" y="1002202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81238</xdr:rowOff>
    </xdr:from>
    <xdr:to>
      <xdr:col>12</xdr:col>
      <xdr:colOff>511175</xdr:colOff>
      <xdr:row>58</xdr:row>
      <xdr:rowOff>81375</xdr:rowOff>
    </xdr:to>
    <xdr:cxnSp macro="">
      <xdr:nvCxnSpPr>
        <xdr:cNvPr id="346" name="直線コネクタ 345"/>
        <xdr:cNvCxnSpPr/>
      </xdr:nvCxnSpPr>
      <xdr:spPr>
        <a:xfrm flipV="1">
          <a:off x="7861300" y="100253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81375</xdr:rowOff>
    </xdr:from>
    <xdr:to>
      <xdr:col>11</xdr:col>
      <xdr:colOff>307975</xdr:colOff>
      <xdr:row>58</xdr:row>
      <xdr:rowOff>103234</xdr:rowOff>
    </xdr:to>
    <xdr:cxnSp macro="">
      <xdr:nvCxnSpPr>
        <xdr:cNvPr id="349" name="直線コネクタ 348"/>
        <xdr:cNvCxnSpPr/>
      </xdr:nvCxnSpPr>
      <xdr:spPr>
        <a:xfrm flipV="1">
          <a:off x="6972300" y="10025475"/>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31453</xdr:rowOff>
    </xdr:from>
    <xdr:to>
      <xdr:col>15</xdr:col>
      <xdr:colOff>231775</xdr:colOff>
      <xdr:row>58</xdr:row>
      <xdr:rowOff>133053</xdr:rowOff>
    </xdr:to>
    <xdr:sp macro="" textlink="">
      <xdr:nvSpPr>
        <xdr:cNvPr id="359" name="円/楕円 358"/>
        <xdr:cNvSpPr/>
      </xdr:nvSpPr>
      <xdr:spPr>
        <a:xfrm>
          <a:off x="10426700" y="99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117830</xdr:rowOff>
    </xdr:from>
    <xdr:ext cx="534377" cy="259045"/>
    <xdr:sp macro="" textlink="">
      <xdr:nvSpPr>
        <xdr:cNvPr id="360" name="農林水産業費該当値テキスト"/>
        <xdr:cNvSpPr txBox="1"/>
      </xdr:nvSpPr>
      <xdr:spPr>
        <a:xfrm>
          <a:off x="10528300" y="98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27123</xdr:rowOff>
    </xdr:from>
    <xdr:to>
      <xdr:col>14</xdr:col>
      <xdr:colOff>79375</xdr:colOff>
      <xdr:row>58</xdr:row>
      <xdr:rowOff>128723</xdr:rowOff>
    </xdr:to>
    <xdr:sp macro="" textlink="">
      <xdr:nvSpPr>
        <xdr:cNvPr id="361" name="円/楕円 360"/>
        <xdr:cNvSpPr/>
      </xdr:nvSpPr>
      <xdr:spPr>
        <a:xfrm>
          <a:off x="9588500" y="99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119850</xdr:rowOff>
    </xdr:from>
    <xdr:ext cx="534377" cy="259045"/>
    <xdr:sp macro="" textlink="">
      <xdr:nvSpPr>
        <xdr:cNvPr id="362" name="テキスト ボックス 361"/>
        <xdr:cNvSpPr txBox="1"/>
      </xdr:nvSpPr>
      <xdr:spPr>
        <a:xfrm>
          <a:off x="9372111" y="100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30438</xdr:rowOff>
    </xdr:from>
    <xdr:to>
      <xdr:col>12</xdr:col>
      <xdr:colOff>561975</xdr:colOff>
      <xdr:row>58</xdr:row>
      <xdr:rowOff>132038</xdr:rowOff>
    </xdr:to>
    <xdr:sp macro="" textlink="">
      <xdr:nvSpPr>
        <xdr:cNvPr id="363" name="円/楕円 362"/>
        <xdr:cNvSpPr/>
      </xdr:nvSpPr>
      <xdr:spPr>
        <a:xfrm>
          <a:off x="8699500" y="99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123165</xdr:rowOff>
    </xdr:from>
    <xdr:ext cx="534377" cy="259045"/>
    <xdr:sp macro="" textlink="">
      <xdr:nvSpPr>
        <xdr:cNvPr id="364" name="テキスト ボックス 363"/>
        <xdr:cNvSpPr txBox="1"/>
      </xdr:nvSpPr>
      <xdr:spPr>
        <a:xfrm>
          <a:off x="8483111" y="100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30575</xdr:rowOff>
    </xdr:from>
    <xdr:to>
      <xdr:col>11</xdr:col>
      <xdr:colOff>358775</xdr:colOff>
      <xdr:row>58</xdr:row>
      <xdr:rowOff>132175</xdr:rowOff>
    </xdr:to>
    <xdr:sp macro="" textlink="">
      <xdr:nvSpPr>
        <xdr:cNvPr id="365" name="円/楕円 364"/>
        <xdr:cNvSpPr/>
      </xdr:nvSpPr>
      <xdr:spPr>
        <a:xfrm>
          <a:off x="7810500" y="99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123302</xdr:rowOff>
    </xdr:from>
    <xdr:ext cx="534377" cy="259045"/>
    <xdr:sp macro="" textlink="">
      <xdr:nvSpPr>
        <xdr:cNvPr id="366" name="テキスト ボックス 365"/>
        <xdr:cNvSpPr txBox="1"/>
      </xdr:nvSpPr>
      <xdr:spPr>
        <a:xfrm>
          <a:off x="7594111" y="100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52434</xdr:rowOff>
    </xdr:from>
    <xdr:to>
      <xdr:col>10</xdr:col>
      <xdr:colOff>155575</xdr:colOff>
      <xdr:row>58</xdr:row>
      <xdr:rowOff>154034</xdr:rowOff>
    </xdr:to>
    <xdr:sp macro="" textlink="">
      <xdr:nvSpPr>
        <xdr:cNvPr id="367" name="円/楕円 366"/>
        <xdr:cNvSpPr/>
      </xdr:nvSpPr>
      <xdr:spPr>
        <a:xfrm>
          <a:off x="6921500" y="99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145161</xdr:rowOff>
    </xdr:from>
    <xdr:ext cx="469744" cy="259045"/>
    <xdr:sp macro="" textlink="">
      <xdr:nvSpPr>
        <xdr:cNvPr id="368" name="テキスト ボックス 367"/>
        <xdr:cNvSpPr txBox="1"/>
      </xdr:nvSpPr>
      <xdr:spPr>
        <a:xfrm>
          <a:off x="6737427" y="100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30997</xdr:rowOff>
    </xdr:from>
    <xdr:to>
      <xdr:col>15</xdr:col>
      <xdr:colOff>180975</xdr:colOff>
      <xdr:row>78</xdr:row>
      <xdr:rowOff>41439</xdr:rowOff>
    </xdr:to>
    <xdr:cxnSp macro="">
      <xdr:nvCxnSpPr>
        <xdr:cNvPr id="395" name="直線コネクタ 394"/>
        <xdr:cNvCxnSpPr/>
      </xdr:nvCxnSpPr>
      <xdr:spPr>
        <a:xfrm flipV="1">
          <a:off x="9639300" y="13404097"/>
          <a:ext cx="8382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41100</xdr:rowOff>
    </xdr:from>
    <xdr:to>
      <xdr:col>14</xdr:col>
      <xdr:colOff>28575</xdr:colOff>
      <xdr:row>78</xdr:row>
      <xdr:rowOff>41439</xdr:rowOff>
    </xdr:to>
    <xdr:cxnSp macro="">
      <xdr:nvCxnSpPr>
        <xdr:cNvPr id="398" name="直線コネクタ 397"/>
        <xdr:cNvCxnSpPr/>
      </xdr:nvCxnSpPr>
      <xdr:spPr>
        <a:xfrm>
          <a:off x="8750300" y="13414200"/>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40177</xdr:rowOff>
    </xdr:from>
    <xdr:to>
      <xdr:col>12</xdr:col>
      <xdr:colOff>511175</xdr:colOff>
      <xdr:row>78</xdr:row>
      <xdr:rowOff>41100</xdr:rowOff>
    </xdr:to>
    <xdr:cxnSp macro="">
      <xdr:nvCxnSpPr>
        <xdr:cNvPr id="401" name="直線コネクタ 400"/>
        <xdr:cNvCxnSpPr/>
      </xdr:nvCxnSpPr>
      <xdr:spPr>
        <a:xfrm>
          <a:off x="7861300" y="13413277"/>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40177</xdr:rowOff>
    </xdr:from>
    <xdr:to>
      <xdr:col>11</xdr:col>
      <xdr:colOff>307975</xdr:colOff>
      <xdr:row>78</xdr:row>
      <xdr:rowOff>103234</xdr:rowOff>
    </xdr:to>
    <xdr:cxnSp macro="">
      <xdr:nvCxnSpPr>
        <xdr:cNvPr id="404" name="直線コネクタ 403"/>
        <xdr:cNvCxnSpPr/>
      </xdr:nvCxnSpPr>
      <xdr:spPr>
        <a:xfrm flipV="1">
          <a:off x="6972300" y="13413277"/>
          <a:ext cx="889000" cy="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151647</xdr:rowOff>
    </xdr:from>
    <xdr:to>
      <xdr:col>15</xdr:col>
      <xdr:colOff>231775</xdr:colOff>
      <xdr:row>78</xdr:row>
      <xdr:rowOff>81797</xdr:rowOff>
    </xdr:to>
    <xdr:sp macro="" textlink="">
      <xdr:nvSpPr>
        <xdr:cNvPr id="414" name="円/楕円 413"/>
        <xdr:cNvSpPr/>
      </xdr:nvSpPr>
      <xdr:spPr>
        <a:xfrm>
          <a:off x="10426700" y="133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66574</xdr:rowOff>
    </xdr:from>
    <xdr:ext cx="534377" cy="259045"/>
    <xdr:sp macro="" textlink="">
      <xdr:nvSpPr>
        <xdr:cNvPr id="415" name="商工費該当値テキスト"/>
        <xdr:cNvSpPr txBox="1"/>
      </xdr:nvSpPr>
      <xdr:spPr>
        <a:xfrm>
          <a:off x="10528300" y="132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162089</xdr:rowOff>
    </xdr:from>
    <xdr:to>
      <xdr:col>14</xdr:col>
      <xdr:colOff>79375</xdr:colOff>
      <xdr:row>78</xdr:row>
      <xdr:rowOff>92239</xdr:rowOff>
    </xdr:to>
    <xdr:sp macro="" textlink="">
      <xdr:nvSpPr>
        <xdr:cNvPr id="416" name="円/楕円 415"/>
        <xdr:cNvSpPr/>
      </xdr:nvSpPr>
      <xdr:spPr>
        <a:xfrm>
          <a:off x="9588500" y="13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108766</xdr:rowOff>
    </xdr:from>
    <xdr:ext cx="534377" cy="259045"/>
    <xdr:sp macro="" textlink="">
      <xdr:nvSpPr>
        <xdr:cNvPr id="417" name="テキスト ボックス 416"/>
        <xdr:cNvSpPr txBox="1"/>
      </xdr:nvSpPr>
      <xdr:spPr>
        <a:xfrm>
          <a:off x="9372111" y="131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161750</xdr:rowOff>
    </xdr:from>
    <xdr:to>
      <xdr:col>12</xdr:col>
      <xdr:colOff>561975</xdr:colOff>
      <xdr:row>78</xdr:row>
      <xdr:rowOff>91900</xdr:rowOff>
    </xdr:to>
    <xdr:sp macro="" textlink="">
      <xdr:nvSpPr>
        <xdr:cNvPr id="418" name="円/楕円 417"/>
        <xdr:cNvSpPr/>
      </xdr:nvSpPr>
      <xdr:spPr>
        <a:xfrm>
          <a:off x="8699500" y="133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108427</xdr:rowOff>
    </xdr:from>
    <xdr:ext cx="534377" cy="259045"/>
    <xdr:sp macro="" textlink="">
      <xdr:nvSpPr>
        <xdr:cNvPr id="419" name="テキスト ボックス 418"/>
        <xdr:cNvSpPr txBox="1"/>
      </xdr:nvSpPr>
      <xdr:spPr>
        <a:xfrm>
          <a:off x="8483111" y="131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160827</xdr:rowOff>
    </xdr:from>
    <xdr:to>
      <xdr:col>11</xdr:col>
      <xdr:colOff>358775</xdr:colOff>
      <xdr:row>78</xdr:row>
      <xdr:rowOff>90977</xdr:rowOff>
    </xdr:to>
    <xdr:sp macro="" textlink="">
      <xdr:nvSpPr>
        <xdr:cNvPr id="420" name="円/楕円 419"/>
        <xdr:cNvSpPr/>
      </xdr:nvSpPr>
      <xdr:spPr>
        <a:xfrm>
          <a:off x="7810500" y="13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107504</xdr:rowOff>
    </xdr:from>
    <xdr:ext cx="534377" cy="259045"/>
    <xdr:sp macro="" textlink="">
      <xdr:nvSpPr>
        <xdr:cNvPr id="421" name="テキスト ボックス 420"/>
        <xdr:cNvSpPr txBox="1"/>
      </xdr:nvSpPr>
      <xdr:spPr>
        <a:xfrm>
          <a:off x="7594111" y="131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52434</xdr:rowOff>
    </xdr:from>
    <xdr:to>
      <xdr:col>10</xdr:col>
      <xdr:colOff>155575</xdr:colOff>
      <xdr:row>78</xdr:row>
      <xdr:rowOff>154034</xdr:rowOff>
    </xdr:to>
    <xdr:sp macro="" textlink="">
      <xdr:nvSpPr>
        <xdr:cNvPr id="422" name="円/楕円 421"/>
        <xdr:cNvSpPr/>
      </xdr:nvSpPr>
      <xdr:spPr>
        <a:xfrm>
          <a:off x="6921500" y="134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145161</xdr:rowOff>
    </xdr:from>
    <xdr:ext cx="469744" cy="259045"/>
    <xdr:sp macro="" textlink="">
      <xdr:nvSpPr>
        <xdr:cNvPr id="423" name="テキスト ボックス 422"/>
        <xdr:cNvSpPr txBox="1"/>
      </xdr:nvSpPr>
      <xdr:spPr>
        <a:xfrm>
          <a:off x="6737427" y="1351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1915</xdr:rowOff>
    </xdr:from>
    <xdr:to>
      <xdr:col>15</xdr:col>
      <xdr:colOff>180975</xdr:colOff>
      <xdr:row>99</xdr:row>
      <xdr:rowOff>7179</xdr:rowOff>
    </xdr:to>
    <xdr:cxnSp macro="">
      <xdr:nvCxnSpPr>
        <xdr:cNvPr id="452" name="直線コネクタ 451"/>
        <xdr:cNvCxnSpPr/>
      </xdr:nvCxnSpPr>
      <xdr:spPr>
        <a:xfrm>
          <a:off x="9639300" y="16975465"/>
          <a:ext cx="8382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167680</xdr:rowOff>
    </xdr:from>
    <xdr:to>
      <xdr:col>14</xdr:col>
      <xdr:colOff>28575</xdr:colOff>
      <xdr:row>99</xdr:row>
      <xdr:rowOff>1915</xdr:rowOff>
    </xdr:to>
    <xdr:cxnSp macro="">
      <xdr:nvCxnSpPr>
        <xdr:cNvPr id="455" name="直線コネクタ 454"/>
        <xdr:cNvCxnSpPr/>
      </xdr:nvCxnSpPr>
      <xdr:spPr>
        <a:xfrm>
          <a:off x="8750300" y="16969780"/>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167680</xdr:rowOff>
    </xdr:from>
    <xdr:to>
      <xdr:col>12</xdr:col>
      <xdr:colOff>511175</xdr:colOff>
      <xdr:row>99</xdr:row>
      <xdr:rowOff>5845</xdr:rowOff>
    </xdr:to>
    <xdr:cxnSp macro="">
      <xdr:nvCxnSpPr>
        <xdr:cNvPr id="458" name="直線コネクタ 457"/>
        <xdr:cNvCxnSpPr/>
      </xdr:nvCxnSpPr>
      <xdr:spPr>
        <a:xfrm flipV="1">
          <a:off x="7861300" y="16969780"/>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169368</xdr:rowOff>
    </xdr:from>
    <xdr:to>
      <xdr:col>11</xdr:col>
      <xdr:colOff>307975</xdr:colOff>
      <xdr:row>99</xdr:row>
      <xdr:rowOff>5845</xdr:rowOff>
    </xdr:to>
    <xdr:cxnSp macro="">
      <xdr:nvCxnSpPr>
        <xdr:cNvPr id="461" name="直線コネクタ 460"/>
        <xdr:cNvCxnSpPr/>
      </xdr:nvCxnSpPr>
      <xdr:spPr>
        <a:xfrm>
          <a:off x="6972300" y="16971468"/>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127829</xdr:rowOff>
    </xdr:from>
    <xdr:to>
      <xdr:col>15</xdr:col>
      <xdr:colOff>231775</xdr:colOff>
      <xdr:row>99</xdr:row>
      <xdr:rowOff>57979</xdr:rowOff>
    </xdr:to>
    <xdr:sp macro="" textlink="">
      <xdr:nvSpPr>
        <xdr:cNvPr id="471" name="円/楕円 470"/>
        <xdr:cNvSpPr/>
      </xdr:nvSpPr>
      <xdr:spPr>
        <a:xfrm>
          <a:off x="10426700" y="169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122565</xdr:rowOff>
    </xdr:from>
    <xdr:to>
      <xdr:col>14</xdr:col>
      <xdr:colOff>79375</xdr:colOff>
      <xdr:row>99</xdr:row>
      <xdr:rowOff>52715</xdr:rowOff>
    </xdr:to>
    <xdr:sp macro="" textlink="">
      <xdr:nvSpPr>
        <xdr:cNvPr id="473" name="円/楕円 472"/>
        <xdr:cNvSpPr/>
      </xdr:nvSpPr>
      <xdr:spPr>
        <a:xfrm>
          <a:off x="9588500" y="169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43842</xdr:rowOff>
    </xdr:from>
    <xdr:ext cx="534377" cy="259045"/>
    <xdr:sp macro="" textlink="">
      <xdr:nvSpPr>
        <xdr:cNvPr id="474" name="テキスト ボックス 473"/>
        <xdr:cNvSpPr txBox="1"/>
      </xdr:nvSpPr>
      <xdr:spPr>
        <a:xfrm>
          <a:off x="9372111" y="1701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116880</xdr:rowOff>
    </xdr:from>
    <xdr:to>
      <xdr:col>12</xdr:col>
      <xdr:colOff>561975</xdr:colOff>
      <xdr:row>99</xdr:row>
      <xdr:rowOff>47030</xdr:rowOff>
    </xdr:to>
    <xdr:sp macro="" textlink="">
      <xdr:nvSpPr>
        <xdr:cNvPr id="475" name="円/楕円 474"/>
        <xdr:cNvSpPr/>
      </xdr:nvSpPr>
      <xdr:spPr>
        <a:xfrm>
          <a:off x="8699500" y="169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38157</xdr:rowOff>
    </xdr:from>
    <xdr:ext cx="534377" cy="259045"/>
    <xdr:sp macro="" textlink="">
      <xdr:nvSpPr>
        <xdr:cNvPr id="476" name="テキスト ボックス 475"/>
        <xdr:cNvSpPr txBox="1"/>
      </xdr:nvSpPr>
      <xdr:spPr>
        <a:xfrm>
          <a:off x="8483111" y="170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126495</xdr:rowOff>
    </xdr:from>
    <xdr:to>
      <xdr:col>11</xdr:col>
      <xdr:colOff>358775</xdr:colOff>
      <xdr:row>99</xdr:row>
      <xdr:rowOff>56645</xdr:rowOff>
    </xdr:to>
    <xdr:sp macro="" textlink="">
      <xdr:nvSpPr>
        <xdr:cNvPr id="477" name="円/楕円 476"/>
        <xdr:cNvSpPr/>
      </xdr:nvSpPr>
      <xdr:spPr>
        <a:xfrm>
          <a:off x="7810500" y="16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47772</xdr:rowOff>
    </xdr:from>
    <xdr:ext cx="534377" cy="259045"/>
    <xdr:sp macro="" textlink="">
      <xdr:nvSpPr>
        <xdr:cNvPr id="478" name="テキスト ボックス 477"/>
        <xdr:cNvSpPr txBox="1"/>
      </xdr:nvSpPr>
      <xdr:spPr>
        <a:xfrm>
          <a:off x="7594111" y="17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118568</xdr:rowOff>
    </xdr:from>
    <xdr:to>
      <xdr:col>10</xdr:col>
      <xdr:colOff>155575</xdr:colOff>
      <xdr:row>99</xdr:row>
      <xdr:rowOff>48718</xdr:rowOff>
    </xdr:to>
    <xdr:sp macro="" textlink="">
      <xdr:nvSpPr>
        <xdr:cNvPr id="479" name="円/楕円 478"/>
        <xdr:cNvSpPr/>
      </xdr:nvSpPr>
      <xdr:spPr>
        <a:xfrm>
          <a:off x="6921500" y="169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39845</xdr:rowOff>
    </xdr:from>
    <xdr:ext cx="534377" cy="259045"/>
    <xdr:sp macro="" textlink="">
      <xdr:nvSpPr>
        <xdr:cNvPr id="480" name="テキスト ボックス 479"/>
        <xdr:cNvSpPr txBox="1"/>
      </xdr:nvSpPr>
      <xdr:spPr>
        <a:xfrm>
          <a:off x="6705111" y="170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116383</xdr:rowOff>
    </xdr:from>
    <xdr:to>
      <xdr:col>23</xdr:col>
      <xdr:colOff>517525</xdr:colOff>
      <xdr:row>37</xdr:row>
      <xdr:rowOff>121082</xdr:rowOff>
    </xdr:to>
    <xdr:cxnSp macro="">
      <xdr:nvCxnSpPr>
        <xdr:cNvPr id="509" name="直線コネクタ 508"/>
        <xdr:cNvCxnSpPr/>
      </xdr:nvCxnSpPr>
      <xdr:spPr>
        <a:xfrm flipV="1">
          <a:off x="15481300" y="6460033"/>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121082</xdr:rowOff>
    </xdr:from>
    <xdr:to>
      <xdr:col>22</xdr:col>
      <xdr:colOff>365125</xdr:colOff>
      <xdr:row>37</xdr:row>
      <xdr:rowOff>129438</xdr:rowOff>
    </xdr:to>
    <xdr:cxnSp macro="">
      <xdr:nvCxnSpPr>
        <xdr:cNvPr id="512" name="直線コネクタ 511"/>
        <xdr:cNvCxnSpPr/>
      </xdr:nvCxnSpPr>
      <xdr:spPr>
        <a:xfrm flipV="1">
          <a:off x="14592300" y="6464732"/>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129438</xdr:rowOff>
    </xdr:from>
    <xdr:to>
      <xdr:col>21</xdr:col>
      <xdr:colOff>161925</xdr:colOff>
      <xdr:row>37</xdr:row>
      <xdr:rowOff>134087</xdr:rowOff>
    </xdr:to>
    <xdr:cxnSp macro="">
      <xdr:nvCxnSpPr>
        <xdr:cNvPr id="515" name="直線コネクタ 514"/>
        <xdr:cNvCxnSpPr/>
      </xdr:nvCxnSpPr>
      <xdr:spPr>
        <a:xfrm flipV="1">
          <a:off x="13703300" y="6473088"/>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129705</xdr:rowOff>
    </xdr:from>
    <xdr:to>
      <xdr:col>19</xdr:col>
      <xdr:colOff>644525</xdr:colOff>
      <xdr:row>37</xdr:row>
      <xdr:rowOff>134087</xdr:rowOff>
    </xdr:to>
    <xdr:cxnSp macro="">
      <xdr:nvCxnSpPr>
        <xdr:cNvPr id="518" name="直線コネクタ 517"/>
        <xdr:cNvCxnSpPr/>
      </xdr:nvCxnSpPr>
      <xdr:spPr>
        <a:xfrm>
          <a:off x="12814300" y="6473355"/>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65583</xdr:rowOff>
    </xdr:from>
    <xdr:to>
      <xdr:col>23</xdr:col>
      <xdr:colOff>568325</xdr:colOff>
      <xdr:row>37</xdr:row>
      <xdr:rowOff>167183</xdr:rowOff>
    </xdr:to>
    <xdr:sp macro="" textlink="">
      <xdr:nvSpPr>
        <xdr:cNvPr id="528" name="円/楕円 527"/>
        <xdr:cNvSpPr/>
      </xdr:nvSpPr>
      <xdr:spPr>
        <a:xfrm>
          <a:off x="162687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70282</xdr:rowOff>
    </xdr:from>
    <xdr:to>
      <xdr:col>22</xdr:col>
      <xdr:colOff>415925</xdr:colOff>
      <xdr:row>38</xdr:row>
      <xdr:rowOff>432</xdr:rowOff>
    </xdr:to>
    <xdr:sp macro="" textlink="">
      <xdr:nvSpPr>
        <xdr:cNvPr id="530" name="円/楕円 529"/>
        <xdr:cNvSpPr/>
      </xdr:nvSpPr>
      <xdr:spPr>
        <a:xfrm>
          <a:off x="15430500" y="64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163009</xdr:rowOff>
    </xdr:from>
    <xdr:ext cx="534377" cy="259045"/>
    <xdr:sp macro="" textlink="">
      <xdr:nvSpPr>
        <xdr:cNvPr id="531" name="テキスト ボックス 530"/>
        <xdr:cNvSpPr txBox="1"/>
      </xdr:nvSpPr>
      <xdr:spPr>
        <a:xfrm>
          <a:off x="15214111" y="65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78638</xdr:rowOff>
    </xdr:from>
    <xdr:to>
      <xdr:col>21</xdr:col>
      <xdr:colOff>212725</xdr:colOff>
      <xdr:row>38</xdr:row>
      <xdr:rowOff>8789</xdr:rowOff>
    </xdr:to>
    <xdr:sp macro="" textlink="">
      <xdr:nvSpPr>
        <xdr:cNvPr id="532" name="円/楕円 531"/>
        <xdr:cNvSpPr/>
      </xdr:nvSpPr>
      <xdr:spPr>
        <a:xfrm>
          <a:off x="14541500" y="642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171366</xdr:rowOff>
    </xdr:from>
    <xdr:ext cx="534377" cy="259045"/>
    <xdr:sp macro="" textlink="">
      <xdr:nvSpPr>
        <xdr:cNvPr id="533" name="テキスト ボックス 532"/>
        <xdr:cNvSpPr txBox="1"/>
      </xdr:nvSpPr>
      <xdr:spPr>
        <a:xfrm>
          <a:off x="14325111" y="65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83287</xdr:rowOff>
    </xdr:from>
    <xdr:to>
      <xdr:col>20</xdr:col>
      <xdr:colOff>9525</xdr:colOff>
      <xdr:row>38</xdr:row>
      <xdr:rowOff>13436</xdr:rowOff>
    </xdr:to>
    <xdr:sp macro="" textlink="">
      <xdr:nvSpPr>
        <xdr:cNvPr id="534" name="円/楕円 533"/>
        <xdr:cNvSpPr/>
      </xdr:nvSpPr>
      <xdr:spPr>
        <a:xfrm>
          <a:off x="13652500" y="6426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4563</xdr:rowOff>
    </xdr:from>
    <xdr:ext cx="534377" cy="259045"/>
    <xdr:sp macro="" textlink="">
      <xdr:nvSpPr>
        <xdr:cNvPr id="535" name="テキスト ボックス 534"/>
        <xdr:cNvSpPr txBox="1"/>
      </xdr:nvSpPr>
      <xdr:spPr>
        <a:xfrm>
          <a:off x="13436111" y="65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78905</xdr:rowOff>
    </xdr:from>
    <xdr:to>
      <xdr:col>18</xdr:col>
      <xdr:colOff>492125</xdr:colOff>
      <xdr:row>38</xdr:row>
      <xdr:rowOff>9055</xdr:rowOff>
    </xdr:to>
    <xdr:sp macro="" textlink="">
      <xdr:nvSpPr>
        <xdr:cNvPr id="536" name="円/楕円 535"/>
        <xdr:cNvSpPr/>
      </xdr:nvSpPr>
      <xdr:spPr>
        <a:xfrm>
          <a:off x="12763500" y="64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182</xdr:rowOff>
    </xdr:from>
    <xdr:ext cx="534377" cy="259045"/>
    <xdr:sp macro="" textlink="">
      <xdr:nvSpPr>
        <xdr:cNvPr id="537" name="テキスト ボックス 536"/>
        <xdr:cNvSpPr txBox="1"/>
      </xdr:nvSpPr>
      <xdr:spPr>
        <a:xfrm>
          <a:off x="12547111" y="65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34978</xdr:rowOff>
    </xdr:from>
    <xdr:to>
      <xdr:col>23</xdr:col>
      <xdr:colOff>517525</xdr:colOff>
      <xdr:row>57</xdr:row>
      <xdr:rowOff>62154</xdr:rowOff>
    </xdr:to>
    <xdr:cxnSp macro="">
      <xdr:nvCxnSpPr>
        <xdr:cNvPr id="564" name="直線コネクタ 563"/>
        <xdr:cNvCxnSpPr/>
      </xdr:nvCxnSpPr>
      <xdr:spPr>
        <a:xfrm>
          <a:off x="15481300" y="9807628"/>
          <a:ext cx="838200" cy="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34978</xdr:rowOff>
    </xdr:from>
    <xdr:to>
      <xdr:col>22</xdr:col>
      <xdr:colOff>365125</xdr:colOff>
      <xdr:row>57</xdr:row>
      <xdr:rowOff>68226</xdr:rowOff>
    </xdr:to>
    <xdr:cxnSp macro="">
      <xdr:nvCxnSpPr>
        <xdr:cNvPr id="567" name="直線コネクタ 566"/>
        <xdr:cNvCxnSpPr/>
      </xdr:nvCxnSpPr>
      <xdr:spPr>
        <a:xfrm flipV="1">
          <a:off x="14592300" y="9807628"/>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68226</xdr:rowOff>
    </xdr:from>
    <xdr:to>
      <xdr:col>21</xdr:col>
      <xdr:colOff>161925</xdr:colOff>
      <xdr:row>57</xdr:row>
      <xdr:rowOff>109882</xdr:rowOff>
    </xdr:to>
    <xdr:cxnSp macro="">
      <xdr:nvCxnSpPr>
        <xdr:cNvPr id="570" name="直線コネクタ 569"/>
        <xdr:cNvCxnSpPr/>
      </xdr:nvCxnSpPr>
      <xdr:spPr>
        <a:xfrm flipV="1">
          <a:off x="13703300" y="984087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69762</xdr:rowOff>
    </xdr:from>
    <xdr:to>
      <xdr:col>19</xdr:col>
      <xdr:colOff>644525</xdr:colOff>
      <xdr:row>57</xdr:row>
      <xdr:rowOff>109882</xdr:rowOff>
    </xdr:to>
    <xdr:cxnSp macro="">
      <xdr:nvCxnSpPr>
        <xdr:cNvPr id="573" name="直線コネクタ 572"/>
        <xdr:cNvCxnSpPr/>
      </xdr:nvCxnSpPr>
      <xdr:spPr>
        <a:xfrm>
          <a:off x="12814300" y="9670962"/>
          <a:ext cx="889000" cy="2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11354</xdr:rowOff>
    </xdr:from>
    <xdr:to>
      <xdr:col>23</xdr:col>
      <xdr:colOff>568325</xdr:colOff>
      <xdr:row>57</xdr:row>
      <xdr:rowOff>112954</xdr:rowOff>
    </xdr:to>
    <xdr:sp macro="" textlink="">
      <xdr:nvSpPr>
        <xdr:cNvPr id="583" name="円/楕円 582"/>
        <xdr:cNvSpPr/>
      </xdr:nvSpPr>
      <xdr:spPr>
        <a:xfrm>
          <a:off x="16268700" y="97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114821</xdr:rowOff>
    </xdr:from>
    <xdr:ext cx="534377" cy="259045"/>
    <xdr:sp macro="" textlink="">
      <xdr:nvSpPr>
        <xdr:cNvPr id="584" name="教育費該当値テキスト"/>
        <xdr:cNvSpPr txBox="1"/>
      </xdr:nvSpPr>
      <xdr:spPr>
        <a:xfrm>
          <a:off x="16370300" y="9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155628</xdr:rowOff>
    </xdr:from>
    <xdr:to>
      <xdr:col>22</xdr:col>
      <xdr:colOff>415925</xdr:colOff>
      <xdr:row>57</xdr:row>
      <xdr:rowOff>85778</xdr:rowOff>
    </xdr:to>
    <xdr:sp macro="" textlink="">
      <xdr:nvSpPr>
        <xdr:cNvPr id="585" name="円/楕円 584"/>
        <xdr:cNvSpPr/>
      </xdr:nvSpPr>
      <xdr:spPr>
        <a:xfrm>
          <a:off x="15430500" y="97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76905</xdr:rowOff>
    </xdr:from>
    <xdr:ext cx="534377" cy="259045"/>
    <xdr:sp macro="" textlink="">
      <xdr:nvSpPr>
        <xdr:cNvPr id="586" name="テキスト ボックス 585"/>
        <xdr:cNvSpPr txBox="1"/>
      </xdr:nvSpPr>
      <xdr:spPr>
        <a:xfrm>
          <a:off x="15214111" y="98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17426</xdr:rowOff>
    </xdr:from>
    <xdr:to>
      <xdr:col>21</xdr:col>
      <xdr:colOff>212725</xdr:colOff>
      <xdr:row>57</xdr:row>
      <xdr:rowOff>119026</xdr:rowOff>
    </xdr:to>
    <xdr:sp macro="" textlink="">
      <xdr:nvSpPr>
        <xdr:cNvPr id="587" name="円/楕円 586"/>
        <xdr:cNvSpPr/>
      </xdr:nvSpPr>
      <xdr:spPr>
        <a:xfrm>
          <a:off x="14541500" y="97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110153</xdr:rowOff>
    </xdr:from>
    <xdr:ext cx="534377" cy="259045"/>
    <xdr:sp macro="" textlink="">
      <xdr:nvSpPr>
        <xdr:cNvPr id="588" name="テキスト ボックス 587"/>
        <xdr:cNvSpPr txBox="1"/>
      </xdr:nvSpPr>
      <xdr:spPr>
        <a:xfrm>
          <a:off x="14325111" y="98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59082</xdr:rowOff>
    </xdr:from>
    <xdr:to>
      <xdr:col>20</xdr:col>
      <xdr:colOff>9525</xdr:colOff>
      <xdr:row>57</xdr:row>
      <xdr:rowOff>160682</xdr:rowOff>
    </xdr:to>
    <xdr:sp macro="" textlink="">
      <xdr:nvSpPr>
        <xdr:cNvPr id="589" name="円/楕円 588"/>
        <xdr:cNvSpPr/>
      </xdr:nvSpPr>
      <xdr:spPr>
        <a:xfrm>
          <a:off x="13652500" y="9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151809</xdr:rowOff>
    </xdr:from>
    <xdr:ext cx="534377" cy="259045"/>
    <xdr:sp macro="" textlink="">
      <xdr:nvSpPr>
        <xdr:cNvPr id="590" name="テキスト ボックス 589"/>
        <xdr:cNvSpPr txBox="1"/>
      </xdr:nvSpPr>
      <xdr:spPr>
        <a:xfrm>
          <a:off x="13436111" y="99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18962</xdr:rowOff>
    </xdr:from>
    <xdr:to>
      <xdr:col>18</xdr:col>
      <xdr:colOff>492125</xdr:colOff>
      <xdr:row>56</xdr:row>
      <xdr:rowOff>120562</xdr:rowOff>
    </xdr:to>
    <xdr:sp macro="" textlink="">
      <xdr:nvSpPr>
        <xdr:cNvPr id="591" name="円/楕円 590"/>
        <xdr:cNvSpPr/>
      </xdr:nvSpPr>
      <xdr:spPr>
        <a:xfrm>
          <a:off x="12763500" y="96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137089</xdr:rowOff>
    </xdr:from>
    <xdr:ext cx="534377" cy="259045"/>
    <xdr:sp macro="" textlink="">
      <xdr:nvSpPr>
        <xdr:cNvPr id="592" name="テキスト ボックス 591"/>
        <xdr:cNvSpPr txBox="1"/>
      </xdr:nvSpPr>
      <xdr:spPr>
        <a:xfrm>
          <a:off x="12547111" y="93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129564</xdr:rowOff>
    </xdr:from>
    <xdr:to>
      <xdr:col>19</xdr:col>
      <xdr:colOff>644525</xdr:colOff>
      <xdr:row>78</xdr:row>
      <xdr:rowOff>139700</xdr:rowOff>
    </xdr:to>
    <xdr:cxnSp macro="">
      <xdr:nvCxnSpPr>
        <xdr:cNvPr id="628" name="直線コネクタ 627"/>
        <xdr:cNvCxnSpPr/>
      </xdr:nvCxnSpPr>
      <xdr:spPr>
        <a:xfrm>
          <a:off x="12814300" y="1350266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78764</xdr:rowOff>
    </xdr:from>
    <xdr:to>
      <xdr:col>18</xdr:col>
      <xdr:colOff>492125</xdr:colOff>
      <xdr:row>79</xdr:row>
      <xdr:rowOff>8914</xdr:rowOff>
    </xdr:to>
    <xdr:sp macro="" textlink="">
      <xdr:nvSpPr>
        <xdr:cNvPr id="646" name="円/楕円 645"/>
        <xdr:cNvSpPr/>
      </xdr:nvSpPr>
      <xdr:spPr>
        <a:xfrm>
          <a:off x="12763500" y="134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xdr:rowOff>
    </xdr:from>
    <xdr:ext cx="469744" cy="259045"/>
    <xdr:sp macro="" textlink="">
      <xdr:nvSpPr>
        <xdr:cNvPr id="647" name="テキスト ボックス 646"/>
        <xdr:cNvSpPr txBox="1"/>
      </xdr:nvSpPr>
      <xdr:spPr>
        <a:xfrm>
          <a:off x="12579427" y="135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138218</xdr:rowOff>
    </xdr:from>
    <xdr:to>
      <xdr:col>23</xdr:col>
      <xdr:colOff>517525</xdr:colOff>
      <xdr:row>97</xdr:row>
      <xdr:rowOff>161993</xdr:rowOff>
    </xdr:to>
    <xdr:cxnSp macro="">
      <xdr:nvCxnSpPr>
        <xdr:cNvPr id="674" name="直線コネクタ 673"/>
        <xdr:cNvCxnSpPr/>
      </xdr:nvCxnSpPr>
      <xdr:spPr>
        <a:xfrm>
          <a:off x="15481300" y="16768868"/>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138218</xdr:rowOff>
    </xdr:from>
    <xdr:to>
      <xdr:col>22</xdr:col>
      <xdr:colOff>365125</xdr:colOff>
      <xdr:row>97</xdr:row>
      <xdr:rowOff>151020</xdr:rowOff>
    </xdr:to>
    <xdr:cxnSp macro="">
      <xdr:nvCxnSpPr>
        <xdr:cNvPr id="677" name="直線コネクタ 676"/>
        <xdr:cNvCxnSpPr/>
      </xdr:nvCxnSpPr>
      <xdr:spPr>
        <a:xfrm flipV="1">
          <a:off x="14592300" y="1676886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151020</xdr:rowOff>
    </xdr:from>
    <xdr:to>
      <xdr:col>21</xdr:col>
      <xdr:colOff>161925</xdr:colOff>
      <xdr:row>97</xdr:row>
      <xdr:rowOff>160187</xdr:rowOff>
    </xdr:to>
    <xdr:cxnSp macro="">
      <xdr:nvCxnSpPr>
        <xdr:cNvPr id="680" name="直線コネクタ 679"/>
        <xdr:cNvCxnSpPr/>
      </xdr:nvCxnSpPr>
      <xdr:spPr>
        <a:xfrm flipV="1">
          <a:off x="13703300" y="167816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160187</xdr:rowOff>
    </xdr:from>
    <xdr:to>
      <xdr:col>19</xdr:col>
      <xdr:colOff>644525</xdr:colOff>
      <xdr:row>98</xdr:row>
      <xdr:rowOff>8648</xdr:rowOff>
    </xdr:to>
    <xdr:cxnSp macro="">
      <xdr:nvCxnSpPr>
        <xdr:cNvPr id="683" name="直線コネクタ 682"/>
        <xdr:cNvCxnSpPr/>
      </xdr:nvCxnSpPr>
      <xdr:spPr>
        <a:xfrm flipV="1">
          <a:off x="12814300" y="16790837"/>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159180</xdr:rowOff>
    </xdr:from>
    <xdr:ext cx="534377" cy="259045"/>
    <xdr:sp macro="" textlink="">
      <xdr:nvSpPr>
        <xdr:cNvPr id="685" name="テキスト ボックス 684"/>
        <xdr:cNvSpPr txBox="1"/>
      </xdr:nvSpPr>
      <xdr:spPr>
        <a:xfrm>
          <a:off x="13436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171314</xdr:rowOff>
    </xdr:from>
    <xdr:ext cx="534377" cy="259045"/>
    <xdr:sp macro="" textlink="">
      <xdr:nvSpPr>
        <xdr:cNvPr id="687" name="テキスト ボックス 686"/>
        <xdr:cNvSpPr txBox="1"/>
      </xdr:nvSpPr>
      <xdr:spPr>
        <a:xfrm>
          <a:off x="12547111" y="164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111193</xdr:rowOff>
    </xdr:from>
    <xdr:to>
      <xdr:col>23</xdr:col>
      <xdr:colOff>568325</xdr:colOff>
      <xdr:row>98</xdr:row>
      <xdr:rowOff>41343</xdr:rowOff>
    </xdr:to>
    <xdr:sp macro="" textlink="">
      <xdr:nvSpPr>
        <xdr:cNvPr id="693" name="円/楕円 692"/>
        <xdr:cNvSpPr/>
      </xdr:nvSpPr>
      <xdr:spPr>
        <a:xfrm>
          <a:off x="16268700" y="167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89620</xdr:rowOff>
    </xdr:from>
    <xdr:ext cx="534377" cy="259045"/>
    <xdr:sp macro="" textlink="">
      <xdr:nvSpPr>
        <xdr:cNvPr id="694" name="公債費該当値テキスト"/>
        <xdr:cNvSpPr txBox="1"/>
      </xdr:nvSpPr>
      <xdr:spPr>
        <a:xfrm>
          <a:off x="16370300" y="1672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87418</xdr:rowOff>
    </xdr:from>
    <xdr:to>
      <xdr:col>22</xdr:col>
      <xdr:colOff>415925</xdr:colOff>
      <xdr:row>98</xdr:row>
      <xdr:rowOff>17568</xdr:rowOff>
    </xdr:to>
    <xdr:sp macro="" textlink="">
      <xdr:nvSpPr>
        <xdr:cNvPr id="695" name="円/楕円 694"/>
        <xdr:cNvSpPr/>
      </xdr:nvSpPr>
      <xdr:spPr>
        <a:xfrm>
          <a:off x="15430500" y="167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8695</xdr:rowOff>
    </xdr:from>
    <xdr:ext cx="534377" cy="259045"/>
    <xdr:sp macro="" textlink="">
      <xdr:nvSpPr>
        <xdr:cNvPr id="696" name="テキスト ボックス 695"/>
        <xdr:cNvSpPr txBox="1"/>
      </xdr:nvSpPr>
      <xdr:spPr>
        <a:xfrm>
          <a:off x="15214111" y="168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100220</xdr:rowOff>
    </xdr:from>
    <xdr:to>
      <xdr:col>21</xdr:col>
      <xdr:colOff>212725</xdr:colOff>
      <xdr:row>98</xdr:row>
      <xdr:rowOff>30370</xdr:rowOff>
    </xdr:to>
    <xdr:sp macro="" textlink="">
      <xdr:nvSpPr>
        <xdr:cNvPr id="697" name="円/楕円 696"/>
        <xdr:cNvSpPr/>
      </xdr:nvSpPr>
      <xdr:spPr>
        <a:xfrm>
          <a:off x="14541500" y="167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21497</xdr:rowOff>
    </xdr:from>
    <xdr:ext cx="534377" cy="259045"/>
    <xdr:sp macro="" textlink="">
      <xdr:nvSpPr>
        <xdr:cNvPr id="698" name="テキスト ボックス 697"/>
        <xdr:cNvSpPr txBox="1"/>
      </xdr:nvSpPr>
      <xdr:spPr>
        <a:xfrm>
          <a:off x="14325111" y="1682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109387</xdr:rowOff>
    </xdr:from>
    <xdr:to>
      <xdr:col>20</xdr:col>
      <xdr:colOff>9525</xdr:colOff>
      <xdr:row>98</xdr:row>
      <xdr:rowOff>39537</xdr:rowOff>
    </xdr:to>
    <xdr:sp macro="" textlink="">
      <xdr:nvSpPr>
        <xdr:cNvPr id="699" name="円/楕円 698"/>
        <xdr:cNvSpPr/>
      </xdr:nvSpPr>
      <xdr:spPr>
        <a:xfrm>
          <a:off x="13652500" y="167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30664</xdr:rowOff>
    </xdr:from>
    <xdr:ext cx="534377" cy="259045"/>
    <xdr:sp macro="" textlink="">
      <xdr:nvSpPr>
        <xdr:cNvPr id="700" name="テキスト ボックス 699"/>
        <xdr:cNvSpPr txBox="1"/>
      </xdr:nvSpPr>
      <xdr:spPr>
        <a:xfrm>
          <a:off x="13436111" y="168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129298</xdr:rowOff>
    </xdr:from>
    <xdr:to>
      <xdr:col>18</xdr:col>
      <xdr:colOff>492125</xdr:colOff>
      <xdr:row>98</xdr:row>
      <xdr:rowOff>59448</xdr:rowOff>
    </xdr:to>
    <xdr:sp macro="" textlink="">
      <xdr:nvSpPr>
        <xdr:cNvPr id="701" name="円/楕円 700"/>
        <xdr:cNvSpPr/>
      </xdr:nvSpPr>
      <xdr:spPr>
        <a:xfrm>
          <a:off x="12763500" y="16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50575</xdr:rowOff>
    </xdr:from>
    <xdr:ext cx="534377" cy="259045"/>
    <xdr:sp macro="" textlink="">
      <xdr:nvSpPr>
        <xdr:cNvPr id="702" name="テキスト ボックス 701"/>
        <xdr:cNvSpPr txBox="1"/>
      </xdr:nvSpPr>
      <xdr:spPr>
        <a:xfrm>
          <a:off x="12547111" y="168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22428</xdr:rowOff>
    </xdr:from>
    <xdr:to>
      <xdr:col>32</xdr:col>
      <xdr:colOff>187325</xdr:colOff>
      <xdr:row>38</xdr:row>
      <xdr:rowOff>139700</xdr:rowOff>
    </xdr:to>
    <xdr:cxnSp macro="">
      <xdr:nvCxnSpPr>
        <xdr:cNvPr id="729" name="直線コネクタ 728"/>
        <xdr:cNvCxnSpPr/>
      </xdr:nvCxnSpPr>
      <xdr:spPr>
        <a:xfrm>
          <a:off x="21323300" y="6537528"/>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22428</xdr:rowOff>
    </xdr:from>
    <xdr:to>
      <xdr:col>31</xdr:col>
      <xdr:colOff>34925</xdr:colOff>
      <xdr:row>38</xdr:row>
      <xdr:rowOff>139700</xdr:rowOff>
    </xdr:to>
    <xdr:cxnSp macro="">
      <xdr:nvCxnSpPr>
        <xdr:cNvPr id="732" name="直線コネクタ 731"/>
        <xdr:cNvCxnSpPr/>
      </xdr:nvCxnSpPr>
      <xdr:spPr>
        <a:xfrm flipV="1">
          <a:off x="20434300" y="6537528"/>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136499</xdr:rowOff>
    </xdr:from>
    <xdr:to>
      <xdr:col>28</xdr:col>
      <xdr:colOff>314325</xdr:colOff>
      <xdr:row>38</xdr:row>
      <xdr:rowOff>139700</xdr:rowOff>
    </xdr:to>
    <xdr:cxnSp macro="">
      <xdr:nvCxnSpPr>
        <xdr:cNvPr id="738" name="直線コネクタ 737"/>
        <xdr:cNvCxnSpPr/>
      </xdr:nvCxnSpPr>
      <xdr:spPr>
        <a:xfrm>
          <a:off x="18656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143078</xdr:rowOff>
    </xdr:from>
    <xdr:to>
      <xdr:col>31</xdr:col>
      <xdr:colOff>85725</xdr:colOff>
      <xdr:row>38</xdr:row>
      <xdr:rowOff>73228</xdr:rowOff>
    </xdr:to>
    <xdr:sp macro="" textlink="">
      <xdr:nvSpPr>
        <xdr:cNvPr id="750" name="円/楕円 749"/>
        <xdr:cNvSpPr/>
      </xdr:nvSpPr>
      <xdr:spPr>
        <a:xfrm>
          <a:off x="21272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64355</xdr:rowOff>
    </xdr:from>
    <xdr:ext cx="378565" cy="259045"/>
    <xdr:sp macro="" textlink="">
      <xdr:nvSpPr>
        <xdr:cNvPr id="751" name="テキスト ボックス 750"/>
        <xdr:cNvSpPr txBox="1"/>
      </xdr:nvSpPr>
      <xdr:spPr>
        <a:xfrm>
          <a:off x="21134017" y="65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85699</xdr:rowOff>
    </xdr:from>
    <xdr:to>
      <xdr:col>27</xdr:col>
      <xdr:colOff>161925</xdr:colOff>
      <xdr:row>39</xdr:row>
      <xdr:rowOff>15849</xdr:rowOff>
    </xdr:to>
    <xdr:sp macro="" textlink="">
      <xdr:nvSpPr>
        <xdr:cNvPr id="756" name="円/楕円 755"/>
        <xdr:cNvSpPr/>
      </xdr:nvSpPr>
      <xdr:spPr>
        <a:xfrm>
          <a:off x="18605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6976</xdr:rowOff>
    </xdr:from>
    <xdr:ext cx="313932" cy="259045"/>
    <xdr:sp macro="" textlink="">
      <xdr:nvSpPr>
        <xdr:cNvPr id="757" name="テキスト ボックス 756"/>
        <xdr:cNvSpPr txBox="1"/>
      </xdr:nvSpPr>
      <xdr:spPr>
        <a:xfrm>
          <a:off x="18499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目的別歳出においては、ほとんどの費目で類似団体平均と同程度もしくはそれ以下で推移している。</a:t>
          </a:r>
          <a:endParaRPr kumimoji="1" lang="en-US" altLang="ja-JP" sz="1300">
            <a:latin typeface="ＭＳ Ｐゴシック"/>
          </a:endParaRPr>
        </a:p>
        <a:p>
          <a:r>
            <a:rPr kumimoji="1" lang="ja-JP" altLang="en-US" sz="1300">
              <a:latin typeface="ＭＳ Ｐゴシック"/>
            </a:rPr>
            <a:t>その中で最も大きな割合を占めているのは民生費の</a:t>
          </a:r>
          <a:r>
            <a:rPr kumimoji="1" lang="en-US" altLang="ja-JP" sz="1300">
              <a:latin typeface="ＭＳ Ｐゴシック"/>
            </a:rPr>
            <a:t>113,436</a:t>
          </a:r>
          <a:r>
            <a:rPr kumimoji="1" lang="ja-JP" altLang="en-US" sz="1300">
              <a:latin typeface="ＭＳ Ｐゴシック"/>
            </a:rPr>
            <a:t>円である。内訳は主に、福祉医療費を始めとする各福祉事業の扶助費であるため削減することが難しいものが多いが、適正な審査及び給付を行い、特に町単独事業に係る経費によって財政を圧迫することがないよう努めていく。そのほか、国保税の収納率向上を図り、国民健康保険事業への赤字補填分の繰出金を削減するなど、民生費の歳出抑制に継続的に取り組んでいく。</a:t>
          </a:r>
        </a:p>
        <a:p>
          <a:r>
            <a:rPr kumimoji="1" lang="ja-JP" altLang="en-US" sz="1300">
              <a:latin typeface="ＭＳ Ｐゴシック"/>
            </a:rPr>
            <a:t>教育費は、前年度より約</a:t>
          </a:r>
          <a:r>
            <a:rPr kumimoji="1" lang="en-US" altLang="ja-JP" sz="1300">
              <a:latin typeface="ＭＳ Ｐゴシック"/>
            </a:rPr>
            <a:t>6,000</a:t>
          </a:r>
          <a:r>
            <a:rPr kumimoji="1" lang="ja-JP" altLang="en-US" sz="1300">
              <a:latin typeface="ＭＳ Ｐゴシック"/>
            </a:rPr>
            <a:t>円減り、住民一人当たり</a:t>
          </a:r>
          <a:r>
            <a:rPr kumimoji="1" lang="en-US" altLang="ja-JP" sz="1300">
              <a:latin typeface="ＭＳ Ｐゴシック"/>
            </a:rPr>
            <a:t>54,461</a:t>
          </a:r>
          <a:r>
            <a:rPr kumimoji="1" lang="ja-JP" altLang="en-US" sz="1300">
              <a:latin typeface="ＭＳ Ｐゴシック"/>
            </a:rPr>
            <a:t>円であったが、学校や体育施設等の老朽化による工事費により毎年若干の増減がみられる。工事費以外でみると、幼稚園から中学校までの充実した教育のため臨時職員やパート職員を年々増員しており、物件費が増加傾向となっている。臨時職員等に関しては、今後も必要性を検討しつつ適正な配置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土地開発基金を廃止しその一部を財政調整基金に積み立てたことで、取り崩した額よりも多く基金を積み戻している。しかしそれ以外の年度では、近年取り崩しが多く基金が減少傾向にあるため、取り崩した額を積み戻せるよう努めていく。</a:t>
          </a:r>
        </a:p>
        <a:p>
          <a:r>
            <a:rPr kumimoji="1" lang="ja-JP" altLang="en-US" sz="1100">
              <a:latin typeface="ＭＳ ゴシック" pitchFamily="49" charset="-128"/>
              <a:ea typeface="ＭＳ ゴシック" pitchFamily="49" charset="-128"/>
            </a:rPr>
            <a:t>実質収支については、適正な水準よりもやや高い比率で推移しているため、予算の把握と計画的な事業の実施による歳入歳出の均衡を図っていく。</a:t>
          </a:r>
        </a:p>
        <a:p>
          <a:r>
            <a:rPr kumimoji="1" lang="ja-JP" altLang="en-US" sz="1100">
              <a:latin typeface="ＭＳ ゴシック" pitchFamily="49" charset="-128"/>
              <a:ea typeface="ＭＳ ゴシック" pitchFamily="49" charset="-128"/>
            </a:rPr>
            <a:t>実質単年度収支については、今年度マイナスの数値となったため、今後も経費の削減とともに、自主財源である町税を中心とした歳入の確保を図り、基金に頼らない財政運営に努めていく。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3415\Downloads\H29.3.27&#12304;&#36001;&#25919;&#29366;&#27841;&#36039;&#26009;&#38598;&#12305;&#36861;&#21152;&#20998;&#12480;&#12454;&#12531;&#12525;&#12540;&#12489;&#38283;&#22987;&#12395;&#12388;&#12356;&#12390;\&#12304;&#36001;&#25919;&#29366;&#27841;&#36039;&#26009;&#38598;&#12305;_105236_&#21315;&#20195;&#30000;&#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5.9</v>
          </cell>
          <cell r="L75">
            <v>5.9</v>
          </cell>
          <cell r="M75">
            <v>6</v>
          </cell>
          <cell r="N75">
            <v>6.6</v>
          </cell>
          <cell r="O75">
            <v>7</v>
          </cell>
        </row>
        <row r="77">
          <cell r="G77" t="str">
            <v>類似団体内平均値</v>
          </cell>
          <cell r="K77">
            <v>28.6</v>
          </cell>
          <cell r="L77">
            <v>34.299999999999997</v>
          </cell>
          <cell r="M77">
            <v>24.3</v>
          </cell>
          <cell r="N77">
            <v>0</v>
          </cell>
          <cell r="O77">
            <v>20.2</v>
          </cell>
        </row>
        <row r="79">
          <cell r="K79">
            <v>10.9</v>
          </cell>
          <cell r="L79">
            <v>10.4</v>
          </cell>
          <cell r="M79">
            <v>9.8000000000000007</v>
          </cell>
          <cell r="N79">
            <v>8.5</v>
          </cell>
          <cell r="O79">
            <v>9.3000000000000007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4967343</v>
      </c>
      <c r="BO4" s="349"/>
      <c r="BP4" s="349"/>
      <c r="BQ4" s="349"/>
      <c r="BR4" s="349"/>
      <c r="BS4" s="349"/>
      <c r="BT4" s="349"/>
      <c r="BU4" s="350"/>
      <c r="BV4" s="348">
        <v>5293784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4688160</v>
      </c>
      <c r="BO5" s="386"/>
      <c r="BP5" s="386"/>
      <c r="BQ5" s="386"/>
      <c r="BR5" s="386"/>
      <c r="BS5" s="386"/>
      <c r="BT5" s="386"/>
      <c r="BU5" s="387"/>
      <c r="BV5" s="385">
        <v>5019640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90.2</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279183</v>
      </c>
      <c r="BO6" s="386"/>
      <c r="BP6" s="386"/>
      <c r="BQ6" s="386"/>
      <c r="BR6" s="386"/>
      <c r="BS6" s="386"/>
      <c r="BT6" s="386"/>
      <c r="BU6" s="387"/>
      <c r="BV6" s="385">
        <v>274144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97.6</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39096</v>
      </c>
      <c r="BO7" s="386"/>
      <c r="BP7" s="386"/>
      <c r="BQ7" s="386"/>
      <c r="BR7" s="386"/>
      <c r="BS7" s="386"/>
      <c r="BT7" s="386"/>
      <c r="BU7" s="387"/>
      <c r="BV7" s="385">
        <v>15909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3121542</v>
      </c>
      <c r="CU7" s="386"/>
      <c r="CV7" s="386"/>
      <c r="CW7" s="386"/>
      <c r="CX7" s="386"/>
      <c r="CY7" s="386"/>
      <c r="CZ7" s="386"/>
      <c r="DA7" s="387"/>
      <c r="DB7" s="385">
        <v>3093975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78</v>
      </c>
      <c r="AV8" s="418"/>
      <c r="AW8" s="418"/>
      <c r="AX8" s="418"/>
      <c r="AY8" s="419" t="s">
        <v>93</v>
      </c>
      <c r="AZ8" s="420"/>
      <c r="BA8" s="420"/>
      <c r="BB8" s="420"/>
      <c r="BC8" s="420"/>
      <c r="BD8" s="420"/>
      <c r="BE8" s="420"/>
      <c r="BF8" s="420"/>
      <c r="BG8" s="420"/>
      <c r="BH8" s="420"/>
      <c r="BI8" s="420"/>
      <c r="BJ8" s="420"/>
      <c r="BK8" s="420"/>
      <c r="BL8" s="420"/>
      <c r="BM8" s="421"/>
      <c r="BN8" s="385">
        <v>240087</v>
      </c>
      <c r="BO8" s="386"/>
      <c r="BP8" s="386"/>
      <c r="BQ8" s="386"/>
      <c r="BR8" s="386"/>
      <c r="BS8" s="386"/>
      <c r="BT8" s="386"/>
      <c r="BU8" s="387"/>
      <c r="BV8" s="385">
        <v>258235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11318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-18148</v>
      </c>
      <c r="BO9" s="386"/>
      <c r="BP9" s="386"/>
      <c r="BQ9" s="386"/>
      <c r="BR9" s="386"/>
      <c r="BS9" s="386"/>
      <c r="BT9" s="386"/>
      <c r="BU9" s="387"/>
      <c r="BV9" s="385">
        <v>16648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11473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156699</v>
      </c>
      <c r="BO10" s="386"/>
      <c r="BP10" s="386"/>
      <c r="BQ10" s="386"/>
      <c r="BR10" s="386"/>
      <c r="BS10" s="386"/>
      <c r="BT10" s="386"/>
      <c r="BU10" s="387"/>
      <c r="BV10" s="385">
        <v>331618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11627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185300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11346</v>
      </c>
      <c r="S13" s="467"/>
      <c r="T13" s="467"/>
      <c r="U13" s="467"/>
      <c r="V13" s="468"/>
      <c r="W13" s="401" t="s">
        <v>121</v>
      </c>
      <c r="X13" s="402"/>
      <c r="Y13" s="402"/>
      <c r="Z13" s="402"/>
      <c r="AA13" s="402"/>
      <c r="AB13" s="392"/>
      <c r="AC13" s="436">
        <v>338</v>
      </c>
      <c r="AD13" s="437"/>
      <c r="AE13" s="437"/>
      <c r="AF13" s="437"/>
      <c r="AG13" s="476"/>
      <c r="AH13" s="436">
        <v>479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-61449</v>
      </c>
      <c r="BO13" s="386"/>
      <c r="BP13" s="386"/>
      <c r="BQ13" s="386"/>
      <c r="BR13" s="386"/>
      <c r="BS13" s="386"/>
      <c r="BT13" s="386"/>
      <c r="BU13" s="387"/>
      <c r="BV13" s="385">
        <v>162966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6.6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11689</v>
      </c>
      <c r="S14" s="467"/>
      <c r="T14" s="467"/>
      <c r="U14" s="467"/>
      <c r="V14" s="468"/>
      <c r="W14" s="375"/>
      <c r="X14" s="376"/>
      <c r="Y14" s="376"/>
      <c r="Z14" s="376"/>
      <c r="AA14" s="376"/>
      <c r="AB14" s="365"/>
      <c r="AC14" s="469">
        <v>6.1</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11412</v>
      </c>
      <c r="S15" s="467"/>
      <c r="T15" s="467"/>
      <c r="U15" s="467"/>
      <c r="V15" s="468"/>
      <c r="W15" s="401" t="s">
        <v>128</v>
      </c>
      <c r="X15" s="402"/>
      <c r="Y15" s="402"/>
      <c r="Z15" s="402"/>
      <c r="AA15" s="402"/>
      <c r="AB15" s="392"/>
      <c r="AC15" s="436">
        <v>2412</v>
      </c>
      <c r="AD15" s="437"/>
      <c r="AE15" s="437"/>
      <c r="AF15" s="437"/>
      <c r="AG15" s="476"/>
      <c r="AH15" s="436">
        <v>2707</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1853414</v>
      </c>
      <c r="BO15" s="349"/>
      <c r="BP15" s="349"/>
      <c r="BQ15" s="349"/>
      <c r="BR15" s="349"/>
      <c r="BS15" s="349"/>
      <c r="BT15" s="349"/>
      <c r="BU15" s="350"/>
      <c r="BV15" s="348">
        <v>1865893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43.2</v>
      </c>
      <c r="AD16" s="470"/>
      <c r="AE16" s="470"/>
      <c r="AF16" s="470"/>
      <c r="AG16" s="471"/>
      <c r="AH16" s="469">
        <v>45</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2355390</v>
      </c>
      <c r="BO16" s="386"/>
      <c r="BP16" s="386"/>
      <c r="BQ16" s="386"/>
      <c r="BR16" s="386"/>
      <c r="BS16" s="386"/>
      <c r="BT16" s="386"/>
      <c r="BU16" s="387"/>
      <c r="BV16" s="385">
        <v>2313767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2832</v>
      </c>
      <c r="AD17" s="437"/>
      <c r="AE17" s="437"/>
      <c r="AF17" s="437"/>
      <c r="AG17" s="476"/>
      <c r="AH17" s="436">
        <v>2807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2376463</v>
      </c>
      <c r="BO17" s="386"/>
      <c r="BP17" s="386"/>
      <c r="BQ17" s="386"/>
      <c r="BR17" s="386"/>
      <c r="BS17" s="386"/>
      <c r="BT17" s="386"/>
      <c r="BU17" s="387"/>
      <c r="BV17" s="385">
        <v>2412688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21.73</v>
      </c>
      <c r="M18" s="498"/>
      <c r="N18" s="498"/>
      <c r="O18" s="498"/>
      <c r="P18" s="498"/>
      <c r="Q18" s="498"/>
      <c r="R18" s="499"/>
      <c r="S18" s="499"/>
      <c r="T18" s="499"/>
      <c r="U18" s="499"/>
      <c r="V18" s="500"/>
      <c r="W18" s="403"/>
      <c r="X18" s="404"/>
      <c r="Y18" s="404"/>
      <c r="Z18" s="404"/>
      <c r="AA18" s="404"/>
      <c r="AB18" s="395"/>
      <c r="AC18" s="501">
        <v>50.7</v>
      </c>
      <c r="AD18" s="502"/>
      <c r="AE18" s="502"/>
      <c r="AF18" s="502"/>
      <c r="AG18" s="503"/>
      <c r="AH18" s="501">
        <v>46.7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2887428</v>
      </c>
      <c r="BO18" s="386"/>
      <c r="BP18" s="386"/>
      <c r="BQ18" s="386"/>
      <c r="BR18" s="386"/>
      <c r="BS18" s="386"/>
      <c r="BT18" s="386"/>
      <c r="BU18" s="387"/>
      <c r="BV18" s="385">
        <v>2810918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521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4011996</v>
      </c>
      <c r="BO19" s="386"/>
      <c r="BP19" s="386"/>
      <c r="BQ19" s="386"/>
      <c r="BR19" s="386"/>
      <c r="BS19" s="386"/>
      <c r="BT19" s="386"/>
      <c r="BU19" s="387"/>
      <c r="BV19" s="385">
        <v>4168968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3981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3608346</v>
      </c>
      <c r="BO23" s="386"/>
      <c r="BP23" s="386"/>
      <c r="BQ23" s="386"/>
      <c r="BR23" s="386"/>
      <c r="BS23" s="386"/>
      <c r="BT23" s="386"/>
      <c r="BU23" s="387"/>
      <c r="BV23" s="385">
        <v>3625762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5530</v>
      </c>
      <c r="R24" s="437"/>
      <c r="S24" s="437"/>
      <c r="T24" s="437"/>
      <c r="U24" s="437"/>
      <c r="V24" s="476"/>
      <c r="W24" s="531"/>
      <c r="X24" s="519"/>
      <c r="Y24" s="520"/>
      <c r="Z24" s="435" t="s">
        <v>152</v>
      </c>
      <c r="AA24" s="415"/>
      <c r="AB24" s="415"/>
      <c r="AC24" s="415"/>
      <c r="AD24" s="415"/>
      <c r="AE24" s="415"/>
      <c r="AF24" s="415"/>
      <c r="AG24" s="416"/>
      <c r="AH24" s="436">
        <v>92</v>
      </c>
      <c r="AI24" s="437"/>
      <c r="AJ24" s="437"/>
      <c r="AK24" s="437"/>
      <c r="AL24" s="476"/>
      <c r="AM24" s="436">
        <v>263948</v>
      </c>
      <c r="AN24" s="437"/>
      <c r="AO24" s="437"/>
      <c r="AP24" s="437"/>
      <c r="AQ24" s="437"/>
      <c r="AR24" s="476"/>
      <c r="AS24" s="436">
        <v>2869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3438779</v>
      </c>
      <c r="BO24" s="386"/>
      <c r="BP24" s="386"/>
      <c r="BQ24" s="386"/>
      <c r="BR24" s="386"/>
      <c r="BS24" s="386"/>
      <c r="BT24" s="386"/>
      <c r="BU24" s="387"/>
      <c r="BV24" s="385">
        <v>3371499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5430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45605</v>
      </c>
      <c r="BO25" s="349"/>
      <c r="BP25" s="349"/>
      <c r="BQ25" s="349"/>
      <c r="BR25" s="349"/>
      <c r="BS25" s="349"/>
      <c r="BT25" s="349"/>
      <c r="BU25" s="350"/>
      <c r="BV25" s="348">
        <v>25712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5330</v>
      </c>
      <c r="R26" s="437"/>
      <c r="S26" s="437"/>
      <c r="T26" s="437"/>
      <c r="U26" s="437"/>
      <c r="V26" s="476"/>
      <c r="W26" s="531"/>
      <c r="X26" s="519"/>
      <c r="Y26" s="520"/>
      <c r="Z26" s="435" t="s">
        <v>158</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3180</v>
      </c>
      <c r="R27" s="437"/>
      <c r="S27" s="437"/>
      <c r="T27" s="437"/>
      <c r="U27" s="437"/>
      <c r="V27" s="476"/>
      <c r="W27" s="531"/>
      <c r="X27" s="519"/>
      <c r="Y27" s="520"/>
      <c r="Z27" s="435" t="s">
        <v>161</v>
      </c>
      <c r="AA27" s="415"/>
      <c r="AB27" s="415"/>
      <c r="AC27" s="415"/>
      <c r="AD27" s="415"/>
      <c r="AE27" s="415"/>
      <c r="AF27" s="415"/>
      <c r="AG27" s="416"/>
      <c r="AH27" s="436">
        <v>9</v>
      </c>
      <c r="AI27" s="437"/>
      <c r="AJ27" s="437"/>
      <c r="AK27" s="437"/>
      <c r="AL27" s="476"/>
      <c r="AM27" s="436">
        <v>27766</v>
      </c>
      <c r="AN27" s="437"/>
      <c r="AO27" s="437"/>
      <c r="AP27" s="437"/>
      <c r="AQ27" s="437"/>
      <c r="AR27" s="476"/>
      <c r="AS27" s="436">
        <v>3085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2430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1471168</v>
      </c>
      <c r="BO28" s="349"/>
      <c r="BP28" s="349"/>
      <c r="BQ28" s="349"/>
      <c r="BR28" s="349"/>
      <c r="BS28" s="349"/>
      <c r="BT28" s="349"/>
      <c r="BU28" s="350"/>
      <c r="BV28" s="348">
        <v>1514469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2200</v>
      </c>
      <c r="R29" s="437"/>
      <c r="S29" s="437"/>
      <c r="T29" s="437"/>
      <c r="U29" s="437"/>
      <c r="V29" s="476"/>
      <c r="W29" s="532"/>
      <c r="X29" s="533"/>
      <c r="Y29" s="534"/>
      <c r="Z29" s="435" t="s">
        <v>168</v>
      </c>
      <c r="AA29" s="415"/>
      <c r="AB29" s="415"/>
      <c r="AC29" s="415"/>
      <c r="AD29" s="415"/>
      <c r="AE29" s="415"/>
      <c r="AF29" s="415"/>
      <c r="AG29" s="416"/>
      <c r="AH29" s="436">
        <v>101</v>
      </c>
      <c r="AI29" s="437"/>
      <c r="AJ29" s="437"/>
      <c r="AK29" s="437"/>
      <c r="AL29" s="476"/>
      <c r="AM29" s="436">
        <v>291714</v>
      </c>
      <c r="AN29" s="437"/>
      <c r="AO29" s="437"/>
      <c r="AP29" s="437"/>
      <c r="AQ29" s="437"/>
      <c r="AR29" s="476"/>
      <c r="AS29" s="436">
        <v>2888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278002</v>
      </c>
      <c r="BO29" s="386"/>
      <c r="BP29" s="386"/>
      <c r="BQ29" s="386"/>
      <c r="BR29" s="386"/>
      <c r="BS29" s="386"/>
      <c r="BT29" s="386"/>
      <c r="BU29" s="387"/>
      <c r="BV29" s="385">
        <v>277745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880401</v>
      </c>
      <c r="BO30" s="555"/>
      <c r="BP30" s="555"/>
      <c r="BQ30" s="555"/>
      <c r="BR30" s="555"/>
      <c r="BS30" s="555"/>
      <c r="BT30" s="555"/>
      <c r="BU30" s="556"/>
      <c r="BV30" s="554">
        <v>878735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館林地区消防組合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西邑楽土地開発公社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邑楽館林医療事務組合（一般会計）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邑楽館林医療事務組合（病院事業会計）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大泉外二町環境衛生施設組合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太田市外三町広域清掃組合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館林衛生施設組合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群馬県市町村会館管理組合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群馬県市町村総合事務組合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群馬県後期高齢者医療広域連合（一般会計）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群馬県後期高齢者医療広域連合（事業会計）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6" t="s">
        <v>524</v>
      </c>
      <c r="D34" s="1156"/>
      <c r="E34" s="1157"/>
      <c r="F34" s="32">
        <v>9.1300000000000008</v>
      </c>
      <c r="G34" s="33">
        <v>7.52</v>
      </c>
      <c r="H34" s="33">
        <v>7.82</v>
      </c>
      <c r="I34" s="33">
        <v>8.34</v>
      </c>
      <c r="J34" s="34">
        <v>7.69</v>
      </c>
      <c r="K34" s="22"/>
      <c r="L34" s="22"/>
      <c r="M34" s="22"/>
      <c r="N34" s="22"/>
      <c r="O34" s="22"/>
      <c r="P34" s="22"/>
    </row>
    <row r="35" spans="1:16" ht="39" customHeight="1">
      <c r="A35" s="22"/>
      <c r="B35" s="35"/>
      <c r="C35" s="1150" t="s">
        <v>525</v>
      </c>
      <c r="D35" s="1151"/>
      <c r="E35" s="1152"/>
      <c r="F35" s="36">
        <v>8.9600000000000009</v>
      </c>
      <c r="G35" s="37">
        <v>8.6</v>
      </c>
      <c r="H35" s="37">
        <v>8.24</v>
      </c>
      <c r="I35" s="37">
        <v>6.91</v>
      </c>
      <c r="J35" s="38">
        <v>4.6100000000000003</v>
      </c>
      <c r="K35" s="22"/>
      <c r="L35" s="22"/>
      <c r="M35" s="22"/>
      <c r="N35" s="22"/>
      <c r="O35" s="22"/>
      <c r="P35" s="22"/>
    </row>
    <row r="36" spans="1:16" ht="39" customHeight="1">
      <c r="A36" s="22"/>
      <c r="B36" s="35"/>
      <c r="C36" s="1150" t="s">
        <v>526</v>
      </c>
      <c r="D36" s="1151"/>
      <c r="E36" s="1152"/>
      <c r="F36" s="36">
        <v>0.56000000000000005</v>
      </c>
      <c r="G36" s="37">
        <v>0.69</v>
      </c>
      <c r="H36" s="37">
        <v>0.85</v>
      </c>
      <c r="I36" s="37">
        <v>0.84</v>
      </c>
      <c r="J36" s="38">
        <v>1.84</v>
      </c>
      <c r="K36" s="22"/>
      <c r="L36" s="22"/>
      <c r="M36" s="22"/>
      <c r="N36" s="22"/>
      <c r="O36" s="22"/>
      <c r="P36" s="22"/>
    </row>
    <row r="37" spans="1:16" ht="39" customHeight="1">
      <c r="A37" s="22"/>
      <c r="B37" s="35"/>
      <c r="C37" s="1150" t="s">
        <v>527</v>
      </c>
      <c r="D37" s="1151"/>
      <c r="E37" s="1152"/>
      <c r="F37" s="36">
        <v>1.71</v>
      </c>
      <c r="G37" s="37">
        <v>1.81</v>
      </c>
      <c r="H37" s="37">
        <v>1.41</v>
      </c>
      <c r="I37" s="37">
        <v>2.12</v>
      </c>
      <c r="J37" s="38">
        <v>1.72</v>
      </c>
      <c r="K37" s="22"/>
      <c r="L37" s="22"/>
      <c r="M37" s="22"/>
      <c r="N37" s="22"/>
      <c r="O37" s="22"/>
      <c r="P37" s="22"/>
    </row>
    <row r="38" spans="1:16" ht="39" customHeight="1">
      <c r="A38" s="22"/>
      <c r="B38" s="35"/>
      <c r="C38" s="1150" t="s">
        <v>528</v>
      </c>
      <c r="D38" s="1151"/>
      <c r="E38" s="1152"/>
      <c r="F38" s="36">
        <v>0.36</v>
      </c>
      <c r="G38" s="37">
        <v>0.31</v>
      </c>
      <c r="H38" s="37">
        <v>0.24</v>
      </c>
      <c r="I38" s="37">
        <v>0.24</v>
      </c>
      <c r="J38" s="38">
        <v>0.56999999999999995</v>
      </c>
      <c r="K38" s="22"/>
      <c r="L38" s="22"/>
      <c r="M38" s="22"/>
      <c r="N38" s="22"/>
      <c r="O38" s="22"/>
      <c r="P38" s="22"/>
    </row>
    <row r="39" spans="1:16" ht="39" customHeight="1">
      <c r="A39" s="22"/>
      <c r="B39" s="35"/>
      <c r="C39" s="1150" t="s">
        <v>529</v>
      </c>
      <c r="D39" s="1151"/>
      <c r="E39" s="1152"/>
      <c r="F39" s="36">
        <v>0.09</v>
      </c>
      <c r="G39" s="37">
        <v>0.09</v>
      </c>
      <c r="H39" s="37">
        <v>0.09</v>
      </c>
      <c r="I39" s="37">
        <v>0.08</v>
      </c>
      <c r="J39" s="38">
        <v>0.09</v>
      </c>
      <c r="K39" s="22"/>
      <c r="L39" s="22"/>
      <c r="M39" s="22"/>
      <c r="N39" s="22"/>
      <c r="O39" s="22"/>
      <c r="P39" s="22"/>
    </row>
    <row r="40" spans="1:16" ht="39" customHeight="1">
      <c r="A40" s="22"/>
      <c r="B40" s="35"/>
      <c r="C40" s="1150"/>
      <c r="D40" s="1151"/>
      <c r="E40" s="1152"/>
      <c r="F40" s="36"/>
      <c r="G40" s="37"/>
      <c r="H40" s="37"/>
      <c r="I40" s="37"/>
      <c r="J40" s="38"/>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530</v>
      </c>
      <c r="D42" s="1151"/>
      <c r="E42" s="1152"/>
      <c r="F42" s="36" t="s">
        <v>477</v>
      </c>
      <c r="G42" s="37" t="s">
        <v>477</v>
      </c>
      <c r="H42" s="37" t="s">
        <v>477</v>
      </c>
      <c r="I42" s="37" t="s">
        <v>477</v>
      </c>
      <c r="J42" s="38" t="s">
        <v>477</v>
      </c>
      <c r="K42" s="22"/>
      <c r="L42" s="22"/>
      <c r="M42" s="22"/>
      <c r="N42" s="22"/>
      <c r="O42" s="22"/>
      <c r="P42" s="22"/>
    </row>
    <row r="43" spans="1:16" ht="39" customHeight="1" thickBot="1">
      <c r="A43" s="22"/>
      <c r="B43" s="40"/>
      <c r="C43" s="1153" t="s">
        <v>531</v>
      </c>
      <c r="D43" s="1154"/>
      <c r="E43" s="1155"/>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6" t="s">
        <v>11</v>
      </c>
      <c r="C45" s="1167"/>
      <c r="D45" s="58"/>
      <c r="E45" s="1172" t="s">
        <v>12</v>
      </c>
      <c r="F45" s="1172"/>
      <c r="G45" s="1172"/>
      <c r="H45" s="1172"/>
      <c r="I45" s="1172"/>
      <c r="J45" s="1173"/>
      <c r="K45" s="59">
        <v>332</v>
      </c>
      <c r="L45" s="60">
        <v>392</v>
      </c>
      <c r="M45" s="60">
        <v>416</v>
      </c>
      <c r="N45" s="60">
        <v>442</v>
      </c>
      <c r="O45" s="61">
        <v>379</v>
      </c>
      <c r="P45" s="48"/>
      <c r="Q45" s="48"/>
      <c r="R45" s="48"/>
      <c r="S45" s="48"/>
      <c r="T45" s="48"/>
      <c r="U45" s="48"/>
    </row>
    <row r="46" spans="1:21" ht="30.75" customHeight="1">
      <c r="A46" s="48"/>
      <c r="B46" s="1168"/>
      <c r="C46" s="1169"/>
      <c r="D46" s="62"/>
      <c r="E46" s="1160" t="s">
        <v>13</v>
      </c>
      <c r="F46" s="1160"/>
      <c r="G46" s="1160"/>
      <c r="H46" s="1160"/>
      <c r="I46" s="1160"/>
      <c r="J46" s="1161"/>
      <c r="K46" s="63" t="s">
        <v>477</v>
      </c>
      <c r="L46" s="64" t="s">
        <v>477</v>
      </c>
      <c r="M46" s="64" t="s">
        <v>477</v>
      </c>
      <c r="N46" s="64" t="s">
        <v>477</v>
      </c>
      <c r="O46" s="65" t="s">
        <v>477</v>
      </c>
      <c r="P46" s="48"/>
      <c r="Q46" s="48"/>
      <c r="R46" s="48"/>
      <c r="S46" s="48"/>
      <c r="T46" s="48"/>
      <c r="U46" s="48"/>
    </row>
    <row r="47" spans="1:21" ht="30.75" customHeight="1">
      <c r="A47" s="48"/>
      <c r="B47" s="1168"/>
      <c r="C47" s="1169"/>
      <c r="D47" s="62"/>
      <c r="E47" s="1160" t="s">
        <v>14</v>
      </c>
      <c r="F47" s="1160"/>
      <c r="G47" s="1160"/>
      <c r="H47" s="1160"/>
      <c r="I47" s="1160"/>
      <c r="J47" s="1161"/>
      <c r="K47" s="63" t="s">
        <v>477</v>
      </c>
      <c r="L47" s="64" t="s">
        <v>477</v>
      </c>
      <c r="M47" s="64" t="s">
        <v>477</v>
      </c>
      <c r="N47" s="64" t="s">
        <v>477</v>
      </c>
      <c r="O47" s="65" t="s">
        <v>477</v>
      </c>
      <c r="P47" s="48"/>
      <c r="Q47" s="48"/>
      <c r="R47" s="48"/>
      <c r="S47" s="48"/>
      <c r="T47" s="48"/>
      <c r="U47" s="48"/>
    </row>
    <row r="48" spans="1:21" ht="30.75" customHeight="1">
      <c r="A48" s="48"/>
      <c r="B48" s="1168"/>
      <c r="C48" s="1169"/>
      <c r="D48" s="62"/>
      <c r="E48" s="1160" t="s">
        <v>15</v>
      </c>
      <c r="F48" s="1160"/>
      <c r="G48" s="1160"/>
      <c r="H48" s="1160"/>
      <c r="I48" s="1160"/>
      <c r="J48" s="1161"/>
      <c r="K48" s="63">
        <v>81</v>
      </c>
      <c r="L48" s="64">
        <v>81</v>
      </c>
      <c r="M48" s="64">
        <v>83</v>
      </c>
      <c r="N48" s="64">
        <v>85</v>
      </c>
      <c r="O48" s="65">
        <v>87</v>
      </c>
      <c r="P48" s="48"/>
      <c r="Q48" s="48"/>
      <c r="R48" s="48"/>
      <c r="S48" s="48"/>
      <c r="T48" s="48"/>
      <c r="U48" s="48"/>
    </row>
    <row r="49" spans="1:21" ht="30.75" customHeight="1">
      <c r="A49" s="48"/>
      <c r="B49" s="1168"/>
      <c r="C49" s="1169"/>
      <c r="D49" s="62"/>
      <c r="E49" s="1160" t="s">
        <v>16</v>
      </c>
      <c r="F49" s="1160"/>
      <c r="G49" s="1160"/>
      <c r="H49" s="1160"/>
      <c r="I49" s="1160"/>
      <c r="J49" s="1161"/>
      <c r="K49" s="63">
        <v>60</v>
      </c>
      <c r="L49" s="64">
        <v>35</v>
      </c>
      <c r="M49" s="64">
        <v>34</v>
      </c>
      <c r="N49" s="64">
        <v>33</v>
      </c>
      <c r="O49" s="65">
        <v>41</v>
      </c>
      <c r="P49" s="48"/>
      <c r="Q49" s="48"/>
      <c r="R49" s="48"/>
      <c r="S49" s="48"/>
      <c r="T49" s="48"/>
      <c r="U49" s="48"/>
    </row>
    <row r="50" spans="1:21" ht="30.75" customHeight="1">
      <c r="A50" s="48"/>
      <c r="B50" s="1168"/>
      <c r="C50" s="1169"/>
      <c r="D50" s="62"/>
      <c r="E50" s="1160" t="s">
        <v>17</v>
      </c>
      <c r="F50" s="1160"/>
      <c r="G50" s="1160"/>
      <c r="H50" s="1160"/>
      <c r="I50" s="1160"/>
      <c r="J50" s="1161"/>
      <c r="K50" s="63">
        <v>2</v>
      </c>
      <c r="L50" s="64">
        <v>2</v>
      </c>
      <c r="M50" s="64">
        <v>2</v>
      </c>
      <c r="N50" s="64">
        <v>2</v>
      </c>
      <c r="O50" s="65">
        <v>7</v>
      </c>
      <c r="P50" s="48"/>
      <c r="Q50" s="48"/>
      <c r="R50" s="48"/>
      <c r="S50" s="48"/>
      <c r="T50" s="48"/>
      <c r="U50" s="48"/>
    </row>
    <row r="51" spans="1:21" ht="30.75" customHeight="1">
      <c r="A51" s="48"/>
      <c r="B51" s="1170"/>
      <c r="C51" s="1171"/>
      <c r="D51" s="66"/>
      <c r="E51" s="1160" t="s">
        <v>18</v>
      </c>
      <c r="F51" s="1160"/>
      <c r="G51" s="1160"/>
      <c r="H51" s="1160"/>
      <c r="I51" s="1160"/>
      <c r="J51" s="1161"/>
      <c r="K51" s="63" t="s">
        <v>477</v>
      </c>
      <c r="L51" s="64" t="s">
        <v>477</v>
      </c>
      <c r="M51" s="64" t="s">
        <v>477</v>
      </c>
      <c r="N51" s="64" t="s">
        <v>477</v>
      </c>
      <c r="O51" s="65" t="s">
        <v>477</v>
      </c>
      <c r="P51" s="48"/>
      <c r="Q51" s="48"/>
      <c r="R51" s="48"/>
      <c r="S51" s="48"/>
      <c r="T51" s="48"/>
      <c r="U51" s="48"/>
    </row>
    <row r="52" spans="1:21" ht="30.75" customHeight="1">
      <c r="A52" s="48"/>
      <c r="B52" s="1158" t="s">
        <v>19</v>
      </c>
      <c r="C52" s="1159"/>
      <c r="D52" s="66"/>
      <c r="E52" s="1160" t="s">
        <v>20</v>
      </c>
      <c r="F52" s="1160"/>
      <c r="G52" s="1160"/>
      <c r="H52" s="1160"/>
      <c r="I52" s="1160"/>
      <c r="J52" s="1161"/>
      <c r="K52" s="63">
        <v>296</v>
      </c>
      <c r="L52" s="64">
        <v>352</v>
      </c>
      <c r="M52" s="64">
        <v>368</v>
      </c>
      <c r="N52" s="64">
        <v>326</v>
      </c>
      <c r="O52" s="65">
        <v>320</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179</v>
      </c>
      <c r="L53" s="69">
        <v>158</v>
      </c>
      <c r="M53" s="69">
        <v>167</v>
      </c>
      <c r="N53" s="69">
        <v>236</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4" t="s">
        <v>24</v>
      </c>
      <c r="C41" s="1175"/>
      <c r="D41" s="81"/>
      <c r="E41" s="1180" t="s">
        <v>25</v>
      </c>
      <c r="F41" s="1180"/>
      <c r="G41" s="1180"/>
      <c r="H41" s="1181"/>
      <c r="I41" s="82">
        <v>3720</v>
      </c>
      <c r="J41" s="83">
        <v>3730</v>
      </c>
      <c r="K41" s="83">
        <v>3656</v>
      </c>
      <c r="L41" s="83">
        <v>3626</v>
      </c>
      <c r="M41" s="84">
        <v>3608</v>
      </c>
    </row>
    <row r="42" spans="2:13" ht="27.75" customHeight="1">
      <c r="B42" s="1176"/>
      <c r="C42" s="1177"/>
      <c r="D42" s="85"/>
      <c r="E42" s="1182" t="s">
        <v>26</v>
      </c>
      <c r="F42" s="1182"/>
      <c r="G42" s="1182"/>
      <c r="H42" s="1183"/>
      <c r="I42" s="86">
        <v>12</v>
      </c>
      <c r="J42" s="87">
        <v>9</v>
      </c>
      <c r="K42" s="87">
        <v>7</v>
      </c>
      <c r="L42" s="87">
        <v>5</v>
      </c>
      <c r="M42" s="88" t="s">
        <v>477</v>
      </c>
    </row>
    <row r="43" spans="2:13" ht="27.75" customHeight="1">
      <c r="B43" s="1176"/>
      <c r="C43" s="1177"/>
      <c r="D43" s="85"/>
      <c r="E43" s="1182" t="s">
        <v>27</v>
      </c>
      <c r="F43" s="1182"/>
      <c r="G43" s="1182"/>
      <c r="H43" s="1183"/>
      <c r="I43" s="86">
        <v>1278</v>
      </c>
      <c r="J43" s="87">
        <v>1251</v>
      </c>
      <c r="K43" s="87">
        <v>1237</v>
      </c>
      <c r="L43" s="87">
        <v>1227</v>
      </c>
      <c r="M43" s="88">
        <v>1216</v>
      </c>
    </row>
    <row r="44" spans="2:13" ht="27.75" customHeight="1">
      <c r="B44" s="1176"/>
      <c r="C44" s="1177"/>
      <c r="D44" s="85"/>
      <c r="E44" s="1182" t="s">
        <v>28</v>
      </c>
      <c r="F44" s="1182"/>
      <c r="G44" s="1182"/>
      <c r="H44" s="1183"/>
      <c r="I44" s="86">
        <v>246</v>
      </c>
      <c r="J44" s="87">
        <v>239</v>
      </c>
      <c r="K44" s="87">
        <v>276</v>
      </c>
      <c r="L44" s="87">
        <v>401</v>
      </c>
      <c r="M44" s="88">
        <v>442</v>
      </c>
    </row>
    <row r="45" spans="2:13" ht="27.75" customHeight="1">
      <c r="B45" s="1176"/>
      <c r="C45" s="1177"/>
      <c r="D45" s="85"/>
      <c r="E45" s="1182" t="s">
        <v>29</v>
      </c>
      <c r="F45" s="1182"/>
      <c r="G45" s="1182"/>
      <c r="H45" s="1183"/>
      <c r="I45" s="86">
        <v>1095</v>
      </c>
      <c r="J45" s="87">
        <v>1090</v>
      </c>
      <c r="K45" s="87">
        <v>1072</v>
      </c>
      <c r="L45" s="87">
        <v>964</v>
      </c>
      <c r="M45" s="88">
        <v>814</v>
      </c>
    </row>
    <row r="46" spans="2:13" ht="27.75" customHeight="1">
      <c r="B46" s="1176"/>
      <c r="C46" s="1177"/>
      <c r="D46" s="85"/>
      <c r="E46" s="1182" t="s">
        <v>30</v>
      </c>
      <c r="F46" s="1182"/>
      <c r="G46" s="1182"/>
      <c r="H46" s="1183"/>
      <c r="I46" s="86" t="s">
        <v>477</v>
      </c>
      <c r="J46" s="87">
        <v>1</v>
      </c>
      <c r="K46" s="87" t="s">
        <v>477</v>
      </c>
      <c r="L46" s="87">
        <v>147</v>
      </c>
      <c r="M46" s="88">
        <v>260</v>
      </c>
    </row>
    <row r="47" spans="2:13" ht="27.75" customHeight="1">
      <c r="B47" s="1176"/>
      <c r="C47" s="1177"/>
      <c r="D47" s="85"/>
      <c r="E47" s="1182" t="s">
        <v>31</v>
      </c>
      <c r="F47" s="1182"/>
      <c r="G47" s="1182"/>
      <c r="H47" s="1183"/>
      <c r="I47" s="86" t="s">
        <v>477</v>
      </c>
      <c r="J47" s="87" t="s">
        <v>477</v>
      </c>
      <c r="K47" s="87" t="s">
        <v>477</v>
      </c>
      <c r="L47" s="87" t="s">
        <v>477</v>
      </c>
      <c r="M47" s="88" t="s">
        <v>477</v>
      </c>
    </row>
    <row r="48" spans="2:13" ht="27.75" customHeight="1">
      <c r="B48" s="1178"/>
      <c r="C48" s="1179"/>
      <c r="D48" s="85"/>
      <c r="E48" s="1182" t="s">
        <v>32</v>
      </c>
      <c r="F48" s="1182"/>
      <c r="G48" s="1182"/>
      <c r="H48" s="1183"/>
      <c r="I48" s="86" t="s">
        <v>477</v>
      </c>
      <c r="J48" s="87" t="s">
        <v>477</v>
      </c>
      <c r="K48" s="87" t="s">
        <v>477</v>
      </c>
      <c r="L48" s="87" t="s">
        <v>477</v>
      </c>
      <c r="M48" s="88" t="s">
        <v>477</v>
      </c>
    </row>
    <row r="49" spans="2:13" ht="27.75" customHeight="1">
      <c r="B49" s="1184" t="s">
        <v>33</v>
      </c>
      <c r="C49" s="1185"/>
      <c r="D49" s="89"/>
      <c r="E49" s="1182" t="s">
        <v>34</v>
      </c>
      <c r="F49" s="1182"/>
      <c r="G49" s="1182"/>
      <c r="H49" s="1183"/>
      <c r="I49" s="86">
        <v>2585</v>
      </c>
      <c r="J49" s="87">
        <v>2641</v>
      </c>
      <c r="K49" s="87">
        <v>2740</v>
      </c>
      <c r="L49" s="87">
        <v>2672</v>
      </c>
      <c r="M49" s="88">
        <v>2631</v>
      </c>
    </row>
    <row r="50" spans="2:13" ht="27.75" customHeight="1">
      <c r="B50" s="1176"/>
      <c r="C50" s="1177"/>
      <c r="D50" s="85"/>
      <c r="E50" s="1182" t="s">
        <v>35</v>
      </c>
      <c r="F50" s="1182"/>
      <c r="G50" s="1182"/>
      <c r="H50" s="1183"/>
      <c r="I50" s="86">
        <v>836</v>
      </c>
      <c r="J50" s="87">
        <v>688</v>
      </c>
      <c r="K50" s="87">
        <v>593</v>
      </c>
      <c r="L50" s="87">
        <v>578</v>
      </c>
      <c r="M50" s="88">
        <v>556</v>
      </c>
    </row>
    <row r="51" spans="2:13" ht="27.75" customHeight="1">
      <c r="B51" s="1178"/>
      <c r="C51" s="1179"/>
      <c r="D51" s="85"/>
      <c r="E51" s="1182" t="s">
        <v>36</v>
      </c>
      <c r="F51" s="1182"/>
      <c r="G51" s="1182"/>
      <c r="H51" s="1183"/>
      <c r="I51" s="86">
        <v>3334</v>
      </c>
      <c r="J51" s="87">
        <v>3480</v>
      </c>
      <c r="K51" s="87">
        <v>3594</v>
      </c>
      <c r="L51" s="87">
        <v>3683</v>
      </c>
      <c r="M51" s="88">
        <v>3764</v>
      </c>
    </row>
    <row r="52" spans="2:13" ht="27.75" customHeight="1" thickBot="1">
      <c r="B52" s="1186" t="s">
        <v>37</v>
      </c>
      <c r="C52" s="1187"/>
      <c r="D52" s="90"/>
      <c r="E52" s="1188" t="s">
        <v>38</v>
      </c>
      <c r="F52" s="1188"/>
      <c r="G52" s="1188"/>
      <c r="H52" s="1189"/>
      <c r="I52" s="91">
        <v>-404</v>
      </c>
      <c r="J52" s="92">
        <v>-488</v>
      </c>
      <c r="K52" s="92">
        <v>-678</v>
      </c>
      <c r="L52" s="92">
        <v>-564</v>
      </c>
      <c r="M52" s="93">
        <v>-609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90"/>
      <c r="B1" s="1191"/>
      <c r="P1" s="244"/>
      <c r="Q1" s="244"/>
    </row>
    <row r="2" spans="1:51" ht="25.5">
      <c r="A2" s="1190"/>
      <c r="C2" s="1192"/>
      <c r="P2" s="244"/>
      <c r="Q2" s="244"/>
    </row>
    <row r="3" spans="1:51" ht="25.5">
      <c r="A3" s="1190"/>
      <c r="C3" s="1192"/>
      <c r="P3" s="244"/>
      <c r="Q3" s="244"/>
    </row>
    <row r="4" spans="1:51" s="1193" customFormat="1">
      <c r="A4" s="1190"/>
      <c r="B4" s="1190"/>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row>
    <row r="5" spans="1:51" s="1193" customFormat="1">
      <c r="A5" s="1190"/>
      <c r="B5" s="1190"/>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row>
    <row r="6" spans="1:51" s="1193" customFormat="1">
      <c r="A6" s="1190"/>
      <c r="B6" s="1190"/>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row>
    <row r="7" spans="1:51" s="1193" customFormat="1">
      <c r="A7" s="1190"/>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row>
    <row r="8" spans="1:51" s="1193" customFormat="1">
      <c r="A8" s="1190"/>
      <c r="B8" s="1190"/>
      <c r="C8" s="1190"/>
      <c r="D8" s="1190"/>
      <c r="E8" s="1190"/>
      <c r="F8" s="1190"/>
      <c r="G8" s="1190"/>
      <c r="H8" s="1190"/>
      <c r="I8" s="1190"/>
      <c r="J8" s="1190"/>
      <c r="K8" s="1190"/>
      <c r="L8" s="1190"/>
      <c r="M8" s="1190"/>
      <c r="N8" s="1190"/>
      <c r="O8" s="1190"/>
      <c r="P8" s="1190"/>
      <c r="Q8" s="1190"/>
      <c r="R8" s="1190"/>
      <c r="S8" s="1190"/>
      <c r="T8" s="1190"/>
      <c r="U8" s="1190"/>
      <c r="V8" s="1190"/>
      <c r="W8" s="1190"/>
      <c r="X8" s="1190"/>
      <c r="Y8" s="1190"/>
      <c r="Z8" s="1190"/>
      <c r="AA8" s="1190"/>
      <c r="AB8" s="1190"/>
      <c r="AC8" s="1190"/>
      <c r="AD8" s="1190"/>
      <c r="AE8" s="1190"/>
      <c r="AF8" s="1190"/>
      <c r="AG8" s="1190"/>
      <c r="AH8" s="1190"/>
      <c r="AI8" s="1190"/>
    </row>
    <row r="9" spans="1:51" s="1193" customFormat="1">
      <c r="A9" s="1190"/>
      <c r="B9" s="1190"/>
      <c r="C9" s="1190"/>
      <c r="D9" s="1190"/>
      <c r="E9" s="1190"/>
      <c r="F9" s="1190"/>
      <c r="G9" s="1190"/>
      <c r="H9" s="1190"/>
      <c r="I9" s="1190"/>
      <c r="J9" s="1190"/>
      <c r="K9" s="1190"/>
      <c r="L9" s="1190"/>
      <c r="M9" s="1190"/>
      <c r="N9" s="1190"/>
      <c r="O9" s="1190"/>
      <c r="P9" s="1190"/>
      <c r="Q9" s="1190"/>
      <c r="R9" s="1190"/>
      <c r="S9" s="1190"/>
      <c r="T9" s="1190"/>
      <c r="U9" s="1190"/>
      <c r="V9" s="1190"/>
      <c r="W9" s="1190"/>
      <c r="X9" s="1190"/>
      <c r="Y9" s="1190"/>
      <c r="Z9" s="1190"/>
      <c r="AA9" s="1190"/>
      <c r="AB9" s="1190"/>
      <c r="AC9" s="1190"/>
      <c r="AD9" s="1190"/>
      <c r="AE9" s="1190"/>
      <c r="AF9" s="1190"/>
      <c r="AG9" s="1190"/>
      <c r="AH9" s="1190"/>
      <c r="AI9" s="1190"/>
    </row>
    <row r="10" spans="1:51" s="1193" customFormat="1">
      <c r="A10" s="1190"/>
      <c r="B10" s="1190"/>
      <c r="C10" s="1190"/>
      <c r="D10" s="1190"/>
      <c r="E10" s="1190"/>
      <c r="F10" s="1190"/>
      <c r="G10" s="1190"/>
      <c r="H10" s="1190"/>
      <c r="I10" s="1190"/>
      <c r="J10" s="1190"/>
      <c r="K10" s="1190"/>
      <c r="L10" s="1190"/>
      <c r="M10" s="1190"/>
      <c r="N10" s="1190"/>
      <c r="O10" s="1190"/>
      <c r="P10" s="1190"/>
      <c r="Q10" s="1190"/>
      <c r="R10" s="1190"/>
      <c r="S10" s="1190"/>
      <c r="T10" s="1190"/>
      <c r="U10" s="1190"/>
      <c r="V10" s="1190"/>
      <c r="W10" s="1190"/>
      <c r="X10" s="1190"/>
      <c r="Y10" s="1190"/>
      <c r="Z10" s="1190"/>
      <c r="AA10" s="1190"/>
      <c r="AB10" s="1190"/>
      <c r="AC10" s="1190"/>
      <c r="AD10" s="1190"/>
      <c r="AE10" s="1190"/>
      <c r="AF10" s="1190"/>
      <c r="AG10" s="1190"/>
      <c r="AH10" s="1190"/>
      <c r="AI10" s="1190"/>
      <c r="AY10" s="1193" t="s">
        <v>548</v>
      </c>
    </row>
    <row r="11" spans="1:51" s="1193" customFormat="1">
      <c r="A11" s="1190"/>
      <c r="B11" s="1190"/>
      <c r="C11" s="1190"/>
      <c r="D11" s="1190"/>
      <c r="E11" s="1190"/>
      <c r="F11" s="1190"/>
      <c r="G11" s="1190"/>
      <c r="H11" s="1190"/>
      <c r="I11" s="1190"/>
      <c r="J11" s="1190"/>
      <c r="K11" s="1190"/>
      <c r="L11" s="1190"/>
      <c r="M11" s="1190"/>
      <c r="N11" s="1190"/>
      <c r="O11" s="1190"/>
      <c r="P11" s="1190"/>
      <c r="Q11" s="1190"/>
      <c r="R11" s="1190"/>
      <c r="S11" s="1190"/>
      <c r="T11" s="1190"/>
      <c r="U11" s="1190"/>
      <c r="V11" s="1190"/>
      <c r="W11" s="1190"/>
      <c r="X11" s="1190"/>
      <c r="Y11" s="1190"/>
      <c r="Z11" s="1190"/>
      <c r="AA11" s="1190"/>
      <c r="AB11" s="1190"/>
      <c r="AC11" s="1190"/>
      <c r="AD11" s="1190"/>
      <c r="AE11" s="1190"/>
      <c r="AF11" s="1190"/>
      <c r="AG11" s="1190"/>
      <c r="AH11" s="1190"/>
      <c r="AI11" s="1190"/>
    </row>
    <row r="12" spans="1:51" s="1193" customFormat="1">
      <c r="A12" s="1190"/>
      <c r="B12" s="1190"/>
      <c r="C12" s="1190"/>
      <c r="D12" s="1190"/>
      <c r="E12" s="1190"/>
      <c r="F12" s="1190"/>
      <c r="G12" s="1190"/>
      <c r="H12" s="1190"/>
      <c r="I12" s="1190"/>
      <c r="J12" s="1190"/>
      <c r="K12" s="1190"/>
      <c r="L12" s="1190"/>
      <c r="M12" s="1190"/>
      <c r="N12" s="1190"/>
      <c r="O12" s="1190"/>
      <c r="P12" s="1190"/>
      <c r="Q12" s="1190"/>
      <c r="R12" s="1190"/>
      <c r="S12" s="1190"/>
      <c r="T12" s="1190"/>
      <c r="U12" s="1190"/>
      <c r="V12" s="1190"/>
      <c r="W12" s="1190"/>
      <c r="X12" s="1190"/>
      <c r="Y12" s="1190"/>
      <c r="Z12" s="1190"/>
      <c r="AA12" s="1190"/>
      <c r="AB12" s="1190"/>
      <c r="AC12" s="1190"/>
      <c r="AD12" s="1190"/>
      <c r="AE12" s="1190"/>
      <c r="AF12" s="1190"/>
      <c r="AG12" s="1190"/>
      <c r="AH12" s="1190"/>
      <c r="AI12" s="1190"/>
      <c r="AY12" s="1193" t="s">
        <v>548</v>
      </c>
    </row>
    <row r="13" spans="1:51" s="1193" customFormat="1">
      <c r="A13" s="1190"/>
      <c r="B13" s="1190"/>
      <c r="C13" s="1190"/>
      <c r="D13" s="1190"/>
      <c r="E13" s="1190"/>
      <c r="F13" s="1190"/>
      <c r="G13" s="1190"/>
      <c r="H13" s="1190"/>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0"/>
    </row>
    <row r="14" spans="1:51" s="1193" customFormat="1" ht="14.25" customHeight="1">
      <c r="A14" s="1190"/>
      <c r="B14" s="1190"/>
      <c r="C14" s="1190"/>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row>
    <row r="15" spans="1:51" s="1193" customFormat="1">
      <c r="A15" s="243"/>
      <c r="B15" s="1190"/>
      <c r="C15" s="1190"/>
      <c r="D15" s="1190"/>
      <c r="E15" s="1190"/>
      <c r="F15" s="1190"/>
      <c r="G15" s="1190"/>
      <c r="H15" s="1190"/>
      <c r="I15" s="1190"/>
      <c r="J15" s="1190"/>
      <c r="K15" s="1190"/>
      <c r="L15" s="1190"/>
      <c r="M15" s="1190"/>
      <c r="N15" s="1190"/>
      <c r="O15" s="1190"/>
      <c r="P15" s="1190"/>
      <c r="Q15" s="1190"/>
      <c r="R15" s="1190"/>
      <c r="S15" s="1190"/>
      <c r="T15" s="1190"/>
      <c r="U15" s="1190"/>
      <c r="V15" s="1190"/>
      <c r="W15" s="1190"/>
      <c r="X15" s="1190"/>
      <c r="Y15" s="1190"/>
      <c r="Z15" s="1190"/>
      <c r="AA15" s="1190"/>
      <c r="AB15" s="1190"/>
      <c r="AC15" s="1190"/>
      <c r="AD15" s="1190"/>
      <c r="AE15" s="1190"/>
      <c r="AF15" s="1190"/>
      <c r="AG15" s="1190"/>
      <c r="AH15" s="1190"/>
      <c r="AI15" s="1190"/>
    </row>
    <row r="16" spans="1:51" s="1193" customFormat="1">
      <c r="A16" s="243"/>
      <c r="B16" s="1190"/>
      <c r="C16" s="1190"/>
      <c r="D16" s="1190"/>
      <c r="E16" s="1190"/>
      <c r="F16" s="1190"/>
      <c r="G16" s="1190"/>
      <c r="H16" s="1190"/>
      <c r="I16" s="1190"/>
      <c r="J16" s="1190"/>
      <c r="K16" s="1190"/>
      <c r="L16" s="1190"/>
      <c r="M16" s="1190"/>
      <c r="N16" s="1190"/>
      <c r="O16" s="1190"/>
      <c r="P16" s="1190"/>
      <c r="Q16" s="1190"/>
      <c r="R16" s="1190"/>
      <c r="S16" s="1190"/>
      <c r="T16" s="1190"/>
      <c r="U16" s="1190"/>
      <c r="V16" s="1190"/>
      <c r="W16" s="1190"/>
      <c r="X16" s="1190"/>
      <c r="Y16" s="1190"/>
      <c r="Z16" s="1190"/>
      <c r="AA16" s="1190"/>
      <c r="AB16" s="1190"/>
      <c r="AC16" s="1190"/>
      <c r="AD16" s="1190"/>
      <c r="AE16" s="1190"/>
      <c r="AF16" s="1190"/>
      <c r="AG16" s="1190"/>
      <c r="AH16" s="1190"/>
      <c r="AI16" s="1190"/>
    </row>
    <row r="17" spans="1:259" s="1193" customFormat="1">
      <c r="A17" s="243"/>
      <c r="B17" s="1190"/>
      <c r="C17" s="1190"/>
      <c r="D17" s="1190"/>
      <c r="E17" s="1190"/>
      <c r="F17" s="1190"/>
      <c r="G17" s="1190"/>
      <c r="H17" s="1190"/>
      <c r="I17" s="1190"/>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row>
    <row r="18" spans="1:259" s="1193" customFormat="1">
      <c r="A18" s="243"/>
      <c r="B18" s="1190"/>
      <c r="C18" s="1190"/>
      <c r="D18" s="1190"/>
      <c r="E18" s="1190"/>
      <c r="F18" s="1190"/>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1190"/>
      <c r="AH18" s="1190"/>
      <c r="AI18" s="1190"/>
    </row>
    <row r="19" spans="1:259">
      <c r="P19" s="244"/>
      <c r="Q19" s="244"/>
    </row>
    <row r="20" spans="1:259">
      <c r="P20" s="244"/>
      <c r="Q20" s="244"/>
    </row>
    <row r="21" spans="1:259" ht="17.25">
      <c r="B21" s="1194"/>
      <c r="C21" s="246"/>
      <c r="D21" s="246"/>
      <c r="E21" s="246"/>
      <c r="F21" s="246"/>
      <c r="G21" s="246"/>
      <c r="H21" s="246"/>
      <c r="I21" s="246"/>
      <c r="J21" s="246"/>
      <c r="K21" s="246"/>
      <c r="L21" s="246"/>
      <c r="M21" s="246"/>
      <c r="N21" s="1195"/>
      <c r="O21" s="246"/>
      <c r="P21" s="247"/>
      <c r="Q21" s="244"/>
      <c r="IY21" s="1196"/>
    </row>
    <row r="22" spans="1:259" ht="17.25">
      <c r="B22" s="248"/>
      <c r="IY22" s="1197"/>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8"/>
      <c r="C40" s="244"/>
      <c r="D40" s="244"/>
      <c r="E40" s="244"/>
      <c r="F40" s="244"/>
      <c r="G40" s="244"/>
      <c r="H40" s="244"/>
      <c r="I40" s="244"/>
      <c r="J40" s="244"/>
      <c r="K40" s="244"/>
      <c r="L40" s="244"/>
      <c r="M40" s="244"/>
      <c r="N40" s="244"/>
      <c r="O40" s="244"/>
      <c r="P40" s="1198"/>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1199" t="s">
        <v>550</v>
      </c>
      <c r="I42" s="1200"/>
      <c r="J42" s="1200"/>
      <c r="K42" s="1200"/>
      <c r="L42" s="244"/>
      <c r="M42" s="244"/>
      <c r="N42" s="244"/>
      <c r="O42" s="244"/>
    </row>
    <row r="43" spans="2:17">
      <c r="B43" s="248"/>
      <c r="C43" s="244"/>
      <c r="D43" s="244"/>
      <c r="E43" s="244"/>
      <c r="F43" s="244"/>
      <c r="G43" s="1201"/>
      <c r="H43" s="1202"/>
      <c r="I43" s="1202"/>
      <c r="J43" s="1202"/>
      <c r="K43" s="1202"/>
      <c r="L43" s="1202"/>
      <c r="M43" s="1202"/>
      <c r="N43" s="1202"/>
      <c r="O43" s="1203"/>
    </row>
    <row r="44" spans="2:17">
      <c r="B44" s="248"/>
      <c r="C44" s="244"/>
      <c r="D44" s="244"/>
      <c r="E44" s="244"/>
      <c r="F44" s="244"/>
      <c r="G44" s="1204"/>
      <c r="H44" s="1205"/>
      <c r="I44" s="1205"/>
      <c r="J44" s="1205"/>
      <c r="K44" s="1205"/>
      <c r="L44" s="1205"/>
      <c r="M44" s="1205"/>
      <c r="N44" s="1205"/>
      <c r="O44" s="1206"/>
    </row>
    <row r="45" spans="2:17">
      <c r="B45" s="248"/>
      <c r="C45" s="244"/>
      <c r="D45" s="244"/>
      <c r="E45" s="244"/>
      <c r="F45" s="244"/>
      <c r="G45" s="1204"/>
      <c r="H45" s="1205"/>
      <c r="I45" s="1205"/>
      <c r="J45" s="1205"/>
      <c r="K45" s="1205"/>
      <c r="L45" s="1205"/>
      <c r="M45" s="1205"/>
      <c r="N45" s="1205"/>
      <c r="O45" s="1206"/>
    </row>
    <row r="46" spans="2:17">
      <c r="B46" s="248"/>
      <c r="C46" s="244"/>
      <c r="D46" s="244"/>
      <c r="E46" s="244"/>
      <c r="F46" s="244"/>
      <c r="G46" s="1204"/>
      <c r="H46" s="1205"/>
      <c r="I46" s="1205"/>
      <c r="J46" s="1205"/>
      <c r="K46" s="1205"/>
      <c r="L46" s="1205"/>
      <c r="M46" s="1205"/>
      <c r="N46" s="1205"/>
      <c r="O46" s="1206"/>
    </row>
    <row r="47" spans="2:17">
      <c r="B47" s="248"/>
      <c r="C47" s="244"/>
      <c r="D47" s="244"/>
      <c r="E47" s="244"/>
      <c r="F47" s="244"/>
      <c r="G47" s="1207"/>
      <c r="H47" s="1208"/>
      <c r="I47" s="1208"/>
      <c r="J47" s="1208"/>
      <c r="K47" s="1208"/>
      <c r="L47" s="1208"/>
      <c r="M47" s="1208"/>
      <c r="N47" s="1208"/>
      <c r="O47" s="1209"/>
    </row>
    <row r="48" spans="2:17">
      <c r="B48" s="248"/>
      <c r="C48" s="244"/>
      <c r="D48" s="244"/>
      <c r="E48" s="244"/>
      <c r="F48" s="244"/>
      <c r="G48" s="244"/>
      <c r="H48" s="1210"/>
      <c r="I48" s="1210"/>
      <c r="J48" s="1210"/>
    </row>
    <row r="49" spans="1:17">
      <c r="B49" s="248"/>
      <c r="C49" s="244"/>
      <c r="D49" s="244"/>
      <c r="E49" s="244"/>
      <c r="F49" s="244"/>
      <c r="G49" s="243" t="s">
        <v>551</v>
      </c>
    </row>
    <row r="50" spans="1:17">
      <c r="B50" s="248"/>
      <c r="C50" s="244"/>
      <c r="D50" s="244"/>
      <c r="E50" s="244"/>
      <c r="F50" s="244"/>
      <c r="G50" s="1211"/>
      <c r="H50" s="1212"/>
      <c r="I50" s="1212"/>
      <c r="J50" s="1213"/>
      <c r="K50" s="1214" t="s">
        <v>517</v>
      </c>
      <c r="L50" s="1214" t="s">
        <v>518</v>
      </c>
      <c r="M50" s="1214" t="s">
        <v>519</v>
      </c>
      <c r="N50" s="1214" t="s">
        <v>520</v>
      </c>
      <c r="O50" s="1214" t="s">
        <v>521</v>
      </c>
    </row>
    <row r="51" spans="1:17">
      <c r="B51" s="248"/>
      <c r="C51" s="244"/>
      <c r="D51" s="244"/>
      <c r="E51" s="244"/>
      <c r="F51" s="244"/>
      <c r="G51" s="1215" t="s">
        <v>552</v>
      </c>
      <c r="H51" s="1216"/>
      <c r="I51" s="1217" t="s">
        <v>553</v>
      </c>
      <c r="J51" s="1217"/>
      <c r="K51" s="1218"/>
      <c r="L51" s="1218"/>
      <c r="M51" s="1218"/>
      <c r="N51" s="1218"/>
      <c r="O51" s="1218"/>
    </row>
    <row r="52" spans="1:17">
      <c r="B52" s="248"/>
      <c r="C52" s="244"/>
      <c r="D52" s="244"/>
      <c r="E52" s="244"/>
      <c r="F52" s="244"/>
      <c r="G52" s="1219"/>
      <c r="H52" s="1220"/>
      <c r="I52" s="1221"/>
      <c r="J52" s="1221"/>
      <c r="K52" s="1222"/>
      <c r="L52" s="1222"/>
      <c r="M52" s="1222"/>
      <c r="N52" s="1222"/>
      <c r="O52" s="1222"/>
    </row>
    <row r="53" spans="1:17">
      <c r="A53" s="1223"/>
      <c r="B53" s="248"/>
      <c r="C53" s="244"/>
      <c r="D53" s="244"/>
      <c r="E53" s="244"/>
      <c r="F53" s="244"/>
      <c r="G53" s="1219"/>
      <c r="H53" s="1220"/>
      <c r="I53" s="1224" t="s">
        <v>554</v>
      </c>
      <c r="J53" s="1224"/>
      <c r="K53" s="1225"/>
      <c r="L53" s="1225"/>
      <c r="M53" s="1225"/>
      <c r="N53" s="1225"/>
      <c r="O53" s="1225"/>
    </row>
    <row r="54" spans="1:17">
      <c r="A54" s="1223"/>
      <c r="B54" s="248"/>
      <c r="C54" s="244"/>
      <c r="D54" s="244"/>
      <c r="E54" s="244"/>
      <c r="F54" s="244"/>
      <c r="G54" s="1226"/>
      <c r="H54" s="1227"/>
      <c r="I54" s="1224"/>
      <c r="J54" s="1224"/>
      <c r="K54" s="1228"/>
      <c r="L54" s="1228"/>
      <c r="M54" s="1228"/>
      <c r="N54" s="1228"/>
      <c r="O54" s="1228"/>
    </row>
    <row r="55" spans="1:17">
      <c r="A55" s="1223"/>
      <c r="B55" s="248"/>
      <c r="C55" s="244"/>
      <c r="D55" s="244"/>
      <c r="E55" s="244"/>
      <c r="F55" s="244"/>
      <c r="G55" s="1229" t="s">
        <v>555</v>
      </c>
      <c r="H55" s="1230"/>
      <c r="I55" s="1224" t="s">
        <v>553</v>
      </c>
      <c r="J55" s="1224"/>
      <c r="K55" s="1218"/>
      <c r="L55" s="1218"/>
      <c r="M55" s="1218"/>
      <c r="N55" s="1218"/>
      <c r="O55" s="1218"/>
    </row>
    <row r="56" spans="1:17">
      <c r="A56" s="1223"/>
      <c r="B56" s="248"/>
      <c r="C56" s="244"/>
      <c r="D56" s="244"/>
      <c r="E56" s="244"/>
      <c r="F56" s="244"/>
      <c r="G56" s="1231"/>
      <c r="H56" s="1232"/>
      <c r="I56" s="1224"/>
      <c r="J56" s="1224"/>
      <c r="K56" s="1222"/>
      <c r="L56" s="1222"/>
      <c r="M56" s="1222"/>
      <c r="N56" s="1222"/>
      <c r="O56" s="1222"/>
    </row>
    <row r="57" spans="1:17" s="1223" customFormat="1">
      <c r="B57" s="1233"/>
      <c r="C57" s="1200"/>
      <c r="D57" s="1200"/>
      <c r="E57" s="1200"/>
      <c r="F57" s="1200"/>
      <c r="G57" s="1231"/>
      <c r="H57" s="1232"/>
      <c r="I57" s="1234" t="s">
        <v>554</v>
      </c>
      <c r="J57" s="1234"/>
      <c r="K57" s="1225"/>
      <c r="L57" s="1225"/>
      <c r="M57" s="1225"/>
      <c r="N57" s="1225"/>
      <c r="O57" s="1225"/>
      <c r="P57" s="1235"/>
      <c r="Q57" s="1233"/>
    </row>
    <row r="58" spans="1:17" s="1223" customFormat="1">
      <c r="A58" s="243"/>
      <c r="B58" s="1233"/>
      <c r="C58" s="1200"/>
      <c r="D58" s="1200"/>
      <c r="E58" s="1200"/>
      <c r="F58" s="1200"/>
      <c r="G58" s="1236"/>
      <c r="H58" s="1237"/>
      <c r="I58" s="1234"/>
      <c r="J58" s="1234"/>
      <c r="K58" s="1228"/>
      <c r="L58" s="1228"/>
      <c r="M58" s="1228"/>
      <c r="N58" s="1228"/>
      <c r="O58" s="1228"/>
      <c r="P58" s="1235"/>
      <c r="Q58" s="1233"/>
    </row>
    <row r="59" spans="1:17" s="1223" customFormat="1">
      <c r="A59" s="243"/>
      <c r="B59" s="1233"/>
      <c r="C59" s="1200"/>
      <c r="D59" s="1200"/>
      <c r="E59" s="1200"/>
      <c r="F59" s="1200"/>
      <c r="G59" s="1200"/>
      <c r="H59" s="1200"/>
      <c r="I59" s="1200"/>
      <c r="J59" s="1200"/>
      <c r="K59" s="1238"/>
      <c r="L59" s="1238"/>
      <c r="M59" s="1238"/>
      <c r="N59" s="1238"/>
      <c r="O59" s="1238"/>
      <c r="P59" s="1235"/>
      <c r="Q59" s="1233"/>
    </row>
    <row r="60" spans="1:17" s="1223" customFormat="1">
      <c r="A60" s="243"/>
      <c r="B60" s="1233"/>
      <c r="C60" s="1200"/>
      <c r="D60" s="1200"/>
      <c r="E60" s="1200"/>
      <c r="F60" s="1200"/>
      <c r="G60" s="1200"/>
      <c r="H60" s="1200"/>
      <c r="I60" s="1200"/>
      <c r="J60" s="1200"/>
      <c r="K60" s="1238"/>
      <c r="L60" s="1238"/>
      <c r="M60" s="1238"/>
      <c r="N60" s="1238"/>
      <c r="O60" s="1238"/>
      <c r="P60" s="1235"/>
      <c r="Q60" s="1233"/>
    </row>
    <row r="61" spans="1:17" s="1223" customFormat="1">
      <c r="A61" s="243"/>
      <c r="B61" s="1239"/>
      <c r="C61" s="1240"/>
      <c r="D61" s="1240"/>
      <c r="E61" s="1240"/>
      <c r="F61" s="1240"/>
      <c r="G61" s="1240"/>
      <c r="H61" s="1240"/>
      <c r="I61" s="1240"/>
      <c r="J61" s="1240"/>
      <c r="K61" s="1240"/>
      <c r="L61" s="1240"/>
      <c r="M61" s="1241"/>
      <c r="N61" s="1241"/>
      <c r="O61" s="1241"/>
      <c r="P61" s="1242"/>
      <c r="Q61" s="1233"/>
    </row>
    <row r="62" spans="1:17">
      <c r="B62" s="1198"/>
      <c r="C62" s="1198"/>
      <c r="D62" s="1198"/>
      <c r="E62" s="1198"/>
      <c r="F62" s="1198"/>
      <c r="G62" s="1198"/>
      <c r="H62" s="1198"/>
      <c r="I62" s="1198"/>
      <c r="J62" s="1198"/>
      <c r="K62" s="1198"/>
      <c r="L62" s="1198"/>
      <c r="M62" s="1198"/>
      <c r="N62" s="1198"/>
      <c r="O62" s="1198"/>
      <c r="P62" s="1198"/>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1199" t="s">
        <v>550</v>
      </c>
      <c r="I64" s="1200"/>
      <c r="J64" s="1200"/>
      <c r="K64" s="1200"/>
      <c r="L64" s="244"/>
      <c r="M64" s="244"/>
      <c r="N64" s="244"/>
      <c r="O64" s="244"/>
    </row>
    <row r="65" spans="2:30">
      <c r="B65" s="248"/>
      <c r="C65" s="244"/>
      <c r="D65" s="244"/>
      <c r="E65" s="244"/>
      <c r="F65" s="244"/>
      <c r="G65" s="1243" t="s">
        <v>557</v>
      </c>
      <c r="H65" s="1202"/>
      <c r="I65" s="1202"/>
      <c r="J65" s="1202"/>
      <c r="K65" s="1202"/>
      <c r="L65" s="1202"/>
      <c r="M65" s="1202"/>
      <c r="N65" s="1202"/>
      <c r="O65" s="1203"/>
    </row>
    <row r="66" spans="2:30">
      <c r="B66" s="248"/>
      <c r="C66" s="244"/>
      <c r="D66" s="244"/>
      <c r="E66" s="244"/>
      <c r="F66" s="244"/>
      <c r="G66" s="1204"/>
      <c r="H66" s="1205"/>
      <c r="I66" s="1205"/>
      <c r="J66" s="1205"/>
      <c r="K66" s="1205"/>
      <c r="L66" s="1205"/>
      <c r="M66" s="1205"/>
      <c r="N66" s="1205"/>
      <c r="O66" s="1206"/>
    </row>
    <row r="67" spans="2:30">
      <c r="B67" s="248"/>
      <c r="C67" s="244"/>
      <c r="D67" s="244"/>
      <c r="E67" s="244"/>
      <c r="F67" s="244"/>
      <c r="G67" s="1204"/>
      <c r="H67" s="1205"/>
      <c r="I67" s="1205"/>
      <c r="J67" s="1205"/>
      <c r="K67" s="1205"/>
      <c r="L67" s="1205"/>
      <c r="M67" s="1205"/>
      <c r="N67" s="1205"/>
      <c r="O67" s="1206"/>
    </row>
    <row r="68" spans="2:30">
      <c r="B68" s="248"/>
      <c r="C68" s="244"/>
      <c r="D68" s="244"/>
      <c r="E68" s="244"/>
      <c r="F68" s="244"/>
      <c r="G68" s="1204"/>
      <c r="H68" s="1205"/>
      <c r="I68" s="1205"/>
      <c r="J68" s="1205"/>
      <c r="K68" s="1205"/>
      <c r="L68" s="1205"/>
      <c r="M68" s="1205"/>
      <c r="N68" s="1205"/>
      <c r="O68" s="1206"/>
    </row>
    <row r="69" spans="2:30">
      <c r="B69" s="248"/>
      <c r="C69" s="244"/>
      <c r="D69" s="244"/>
      <c r="E69" s="244"/>
      <c r="F69" s="244"/>
      <c r="G69" s="1207"/>
      <c r="H69" s="1208"/>
      <c r="I69" s="1208"/>
      <c r="J69" s="1208"/>
      <c r="K69" s="1208"/>
      <c r="L69" s="1208"/>
      <c r="M69" s="1208"/>
      <c r="N69" s="1208"/>
      <c r="O69" s="1209"/>
    </row>
    <row r="70" spans="2:30">
      <c r="B70" s="248"/>
      <c r="C70" s="244"/>
      <c r="D70" s="244"/>
      <c r="E70" s="244"/>
      <c r="F70" s="244"/>
      <c r="G70" s="244"/>
      <c r="H70" s="1244"/>
      <c r="I70" s="1244"/>
      <c r="J70" s="1245"/>
      <c r="K70" s="1245"/>
      <c r="L70" s="1246"/>
      <c r="M70" s="1245"/>
      <c r="N70" s="1246"/>
      <c r="O70" s="1247"/>
    </row>
    <row r="71" spans="2:30">
      <c r="B71" s="248"/>
      <c r="C71" s="244"/>
      <c r="D71" s="244"/>
      <c r="E71" s="244"/>
      <c r="F71" s="244"/>
      <c r="G71" s="1248" t="s">
        <v>558</v>
      </c>
      <c r="I71" s="1249"/>
      <c r="J71" s="1245"/>
      <c r="K71" s="1245"/>
      <c r="L71" s="1246"/>
      <c r="M71" s="1245"/>
      <c r="N71" s="1246"/>
      <c r="O71" s="1247"/>
    </row>
    <row r="72" spans="2:30">
      <c r="B72" s="248"/>
      <c r="C72" s="244"/>
      <c r="D72" s="244"/>
      <c r="E72" s="244"/>
      <c r="F72" s="244"/>
      <c r="G72" s="1211"/>
      <c r="H72" s="1212"/>
      <c r="I72" s="1212"/>
      <c r="J72" s="1213"/>
      <c r="K72" s="1214" t="s">
        <v>517</v>
      </c>
      <c r="L72" s="1214" t="s">
        <v>518</v>
      </c>
      <c r="M72" s="1214" t="s">
        <v>519</v>
      </c>
      <c r="N72" s="1214" t="s">
        <v>520</v>
      </c>
      <c r="O72" s="1214" t="s">
        <v>521</v>
      </c>
    </row>
    <row r="73" spans="2:30">
      <c r="B73" s="248"/>
      <c r="C73" s="244"/>
      <c r="D73" s="244"/>
      <c r="E73" s="244"/>
      <c r="F73" s="244"/>
      <c r="G73" s="1215" t="s">
        <v>552</v>
      </c>
      <c r="H73" s="1216"/>
      <c r="I73" s="1217" t="s">
        <v>553</v>
      </c>
      <c r="J73" s="1217"/>
      <c r="K73" s="1250"/>
      <c r="L73" s="1250"/>
      <c r="M73" s="1222"/>
      <c r="N73" s="1222"/>
      <c r="O73" s="1222"/>
      <c r="S73" s="243">
        <v>9.9</v>
      </c>
    </row>
    <row r="74" spans="2:30">
      <c r="B74" s="248"/>
      <c r="C74" s="244"/>
      <c r="D74" s="244"/>
      <c r="E74" s="244"/>
      <c r="F74" s="244"/>
      <c r="G74" s="1219"/>
      <c r="H74" s="1220"/>
      <c r="I74" s="1221"/>
      <c r="J74" s="1221"/>
      <c r="K74" s="1250"/>
      <c r="L74" s="1250"/>
      <c r="M74" s="1222"/>
      <c r="N74" s="1222"/>
      <c r="O74" s="1222"/>
    </row>
    <row r="75" spans="2:30">
      <c r="B75" s="248"/>
      <c r="C75" s="244"/>
      <c r="D75" s="244"/>
      <c r="E75" s="244"/>
      <c r="F75" s="244"/>
      <c r="G75" s="1219"/>
      <c r="H75" s="1220"/>
      <c r="I75" s="1224" t="s">
        <v>559</v>
      </c>
      <c r="J75" s="1224"/>
      <c r="K75" s="1251">
        <v>5.9</v>
      </c>
      <c r="L75" s="1251">
        <v>5.9</v>
      </c>
      <c r="M75" s="1251">
        <v>6</v>
      </c>
      <c r="N75" s="1251">
        <v>6.6</v>
      </c>
      <c r="O75" s="1251">
        <v>7</v>
      </c>
      <c r="U75" s="243">
        <v>81.2</v>
      </c>
      <c r="W75" s="243">
        <v>87.2</v>
      </c>
      <c r="Y75" s="243">
        <v>99.8</v>
      </c>
      <c r="AA75" s="243">
        <v>109.5</v>
      </c>
      <c r="AC75" s="243">
        <v>115.2</v>
      </c>
    </row>
    <row r="76" spans="2:30">
      <c r="B76" s="248"/>
      <c r="C76" s="244"/>
      <c r="D76" s="244"/>
      <c r="E76" s="244"/>
      <c r="F76" s="244"/>
      <c r="G76" s="1226"/>
      <c r="H76" s="1227"/>
      <c r="I76" s="1224"/>
      <c r="J76" s="1224"/>
      <c r="K76" s="1228"/>
      <c r="L76" s="1228"/>
      <c r="M76" s="1228"/>
      <c r="N76" s="1228"/>
      <c r="O76" s="1228"/>
    </row>
    <row r="77" spans="2:30">
      <c r="B77" s="248"/>
      <c r="C77" s="244"/>
      <c r="D77" s="244"/>
      <c r="E77" s="244"/>
      <c r="F77" s="244"/>
      <c r="G77" s="1229" t="s">
        <v>555</v>
      </c>
      <c r="H77" s="1230"/>
      <c r="I77" s="1224" t="s">
        <v>553</v>
      </c>
      <c r="J77" s="1224"/>
      <c r="K77" s="1250">
        <v>28.6</v>
      </c>
      <c r="L77" s="1250">
        <v>34.299999999999997</v>
      </c>
      <c r="M77" s="1222">
        <v>24.3</v>
      </c>
      <c r="N77" s="1222">
        <v>0</v>
      </c>
      <c r="O77" s="1222">
        <v>20.2</v>
      </c>
      <c r="R77" s="243">
        <v>12.3</v>
      </c>
      <c r="T77" s="243">
        <v>11.1</v>
      </c>
    </row>
    <row r="78" spans="2:30">
      <c r="B78" s="248"/>
      <c r="C78" s="244"/>
      <c r="D78" s="244"/>
      <c r="E78" s="244"/>
      <c r="F78" s="244"/>
      <c r="G78" s="1231"/>
      <c r="H78" s="1232"/>
      <c r="I78" s="1224"/>
      <c r="J78" s="1224"/>
      <c r="K78" s="1250"/>
      <c r="L78" s="1250"/>
      <c r="M78" s="1222"/>
      <c r="N78" s="1222"/>
      <c r="O78" s="1222"/>
    </row>
    <row r="79" spans="2:30">
      <c r="B79" s="248"/>
      <c r="C79" s="244"/>
      <c r="D79" s="244"/>
      <c r="E79" s="244"/>
      <c r="F79" s="244"/>
      <c r="G79" s="1231"/>
      <c r="H79" s="1232"/>
      <c r="I79" s="1252" t="s">
        <v>559</v>
      </c>
      <c r="J79" s="1234"/>
      <c r="K79" s="1253">
        <v>10.9</v>
      </c>
      <c r="L79" s="1253">
        <v>10.4</v>
      </c>
      <c r="M79" s="1253">
        <v>9.8000000000000007</v>
      </c>
      <c r="N79" s="1253">
        <v>8.5</v>
      </c>
      <c r="O79" s="1253">
        <v>9.3000000000000007</v>
      </c>
      <c r="V79" s="243">
        <v>53.5</v>
      </c>
      <c r="X79" s="243">
        <v>48.2</v>
      </c>
      <c r="Z79" s="243">
        <v>34.200000000000003</v>
      </c>
      <c r="AB79" s="243">
        <v>30.3</v>
      </c>
      <c r="AD79" s="243">
        <v>28.9</v>
      </c>
    </row>
    <row r="80" spans="2:30">
      <c r="B80" s="248"/>
      <c r="C80" s="244"/>
      <c r="D80" s="244"/>
      <c r="E80" s="244"/>
      <c r="F80" s="244"/>
      <c r="G80" s="1236"/>
      <c r="H80" s="1237"/>
      <c r="I80" s="1234"/>
      <c r="J80" s="1234"/>
      <c r="K80" s="1253"/>
      <c r="L80" s="1253"/>
      <c r="M80" s="1253"/>
      <c r="N80" s="1253"/>
      <c r="O80" s="1253"/>
    </row>
    <row r="81" spans="2:17">
      <c r="B81" s="248"/>
      <c r="C81" s="244"/>
      <c r="D81" s="244"/>
      <c r="E81" s="244"/>
      <c r="F81" s="244"/>
      <c r="G81" s="244"/>
      <c r="H81" s="244"/>
      <c r="I81" s="244"/>
      <c r="J81" s="244"/>
      <c r="K81" s="1254"/>
      <c r="L81" s="244"/>
      <c r="M81" s="244"/>
      <c r="N81" s="244"/>
      <c r="O81" s="244"/>
    </row>
    <row r="82" spans="2:17" ht="17.25">
      <c r="B82" s="248"/>
      <c r="C82" s="244"/>
      <c r="D82" s="244"/>
      <c r="E82" s="244"/>
      <c r="F82" s="244"/>
      <c r="G82" s="244"/>
      <c r="H82" s="244"/>
      <c r="I82" s="244"/>
      <c r="J82" s="244"/>
      <c r="K82" s="1255"/>
      <c r="L82" s="1255"/>
      <c r="M82" s="1255"/>
      <c r="N82" s="1255"/>
      <c r="O82" s="1255"/>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6"/>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72521</v>
      </c>
      <c r="E3" s="116"/>
      <c r="F3" s="117">
        <v>72729</v>
      </c>
      <c r="G3" s="118"/>
      <c r="H3" s="119"/>
    </row>
    <row r="4" spans="1:8">
      <c r="A4" s="120"/>
      <c r="B4" s="121"/>
      <c r="C4" s="122"/>
      <c r="D4" s="123">
        <v>25248</v>
      </c>
      <c r="E4" s="124"/>
      <c r="F4" s="125">
        <v>36291</v>
      </c>
      <c r="G4" s="126"/>
      <c r="H4" s="127"/>
    </row>
    <row r="5" spans="1:8">
      <c r="A5" s="108" t="s">
        <v>511</v>
      </c>
      <c r="B5" s="113"/>
      <c r="C5" s="114"/>
      <c r="D5" s="115">
        <v>29763</v>
      </c>
      <c r="E5" s="116"/>
      <c r="F5" s="117">
        <v>70317</v>
      </c>
      <c r="G5" s="118"/>
      <c r="H5" s="119"/>
    </row>
    <row r="6" spans="1:8">
      <c r="A6" s="120"/>
      <c r="B6" s="121"/>
      <c r="C6" s="122"/>
      <c r="D6" s="123">
        <v>20562</v>
      </c>
      <c r="E6" s="124"/>
      <c r="F6" s="125">
        <v>35725</v>
      </c>
      <c r="G6" s="126"/>
      <c r="H6" s="127"/>
    </row>
    <row r="7" spans="1:8">
      <c r="A7" s="108" t="s">
        <v>512</v>
      </c>
      <c r="B7" s="113"/>
      <c r="C7" s="114"/>
      <c r="D7" s="115">
        <v>37486</v>
      </c>
      <c r="E7" s="116"/>
      <c r="F7" s="117">
        <v>105751</v>
      </c>
      <c r="G7" s="118"/>
      <c r="H7" s="119"/>
    </row>
    <row r="8" spans="1:8">
      <c r="A8" s="120"/>
      <c r="B8" s="121"/>
      <c r="C8" s="122"/>
      <c r="D8" s="123">
        <v>21855</v>
      </c>
      <c r="E8" s="124"/>
      <c r="F8" s="125">
        <v>49969</v>
      </c>
      <c r="G8" s="126"/>
      <c r="H8" s="127"/>
    </row>
    <row r="9" spans="1:8">
      <c r="A9" s="108" t="s">
        <v>513</v>
      </c>
      <c r="B9" s="113"/>
      <c r="C9" s="114"/>
      <c r="D9" s="115">
        <v>39413</v>
      </c>
      <c r="E9" s="116"/>
      <c r="F9" s="117">
        <v>158564</v>
      </c>
      <c r="G9" s="118"/>
      <c r="H9" s="119"/>
    </row>
    <row r="10" spans="1:8">
      <c r="A10" s="120"/>
      <c r="B10" s="121"/>
      <c r="C10" s="122"/>
      <c r="D10" s="123">
        <v>24554</v>
      </c>
      <c r="E10" s="124"/>
      <c r="F10" s="125">
        <v>48412</v>
      </c>
      <c r="G10" s="126"/>
      <c r="H10" s="127"/>
    </row>
    <row r="11" spans="1:8">
      <c r="A11" s="108" t="s">
        <v>514</v>
      </c>
      <c r="B11" s="113"/>
      <c r="C11" s="114"/>
      <c r="D11" s="115">
        <v>30821</v>
      </c>
      <c r="E11" s="116"/>
      <c r="F11" s="117">
        <v>106092</v>
      </c>
      <c r="G11" s="118"/>
      <c r="H11" s="119"/>
    </row>
    <row r="12" spans="1:8">
      <c r="A12" s="120"/>
      <c r="B12" s="121"/>
      <c r="C12" s="128"/>
      <c r="D12" s="123">
        <v>22963</v>
      </c>
      <c r="E12" s="124"/>
      <c r="F12" s="125">
        <v>44299</v>
      </c>
      <c r="G12" s="126"/>
      <c r="H12" s="127"/>
    </row>
    <row r="13" spans="1:8">
      <c r="A13" s="108"/>
      <c r="B13" s="113"/>
      <c r="C13" s="129"/>
      <c r="D13" s="130">
        <v>42001</v>
      </c>
      <c r="E13" s="131"/>
      <c r="F13" s="132">
        <v>102691</v>
      </c>
      <c r="G13" s="133"/>
      <c r="H13" s="119"/>
    </row>
    <row r="14" spans="1:8">
      <c r="A14" s="120"/>
      <c r="B14" s="121"/>
      <c r="C14" s="122"/>
      <c r="D14" s="123">
        <v>23036</v>
      </c>
      <c r="E14" s="124"/>
      <c r="F14" s="125">
        <v>42939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9.14</v>
      </c>
      <c r="C19" s="134">
        <f>ROUND(VALUE(SUBSTITUTE(実質収支比率等に係る経年分析!G$48,"▲","-")),2)</f>
        <v>7.53</v>
      </c>
      <c r="D19" s="134">
        <f>ROUND(VALUE(SUBSTITUTE(実質収支比率等に係る経年分析!H$48,"▲","-")),2)</f>
        <v>7.83</v>
      </c>
      <c r="E19" s="134">
        <f>ROUND(VALUE(SUBSTITUTE(実質収支比率等に係る経年分析!I$48,"▲","-")),2)</f>
        <v>8.35</v>
      </c>
      <c r="F19" s="134">
        <f>ROUND(VALUE(SUBSTITUTE(実質収支比率等に係る経年分析!J$48,"▲","-")),2)</f>
        <v>7.69</v>
      </c>
    </row>
    <row r="20" spans="1:11">
      <c r="A20" s="134" t="s">
        <v>43</v>
      </c>
      <c r="B20" s="134">
        <f>ROUND(VALUE(SUBSTITUTE(実質収支比率等に係る経年分析!F$47,"▲","-")),2)</f>
        <v>43.3</v>
      </c>
      <c r="C20" s="134">
        <f>ROUND(VALUE(SUBSTITUTE(実質収支比率等に係る経年分析!G$47,"▲","-")),2)</f>
        <v>44.49</v>
      </c>
      <c r="D20" s="134">
        <f>ROUND(VALUE(SUBSTITUTE(実質収支比率等に係る経年分析!H$47,"▲","-")),2)</f>
        <v>44.34</v>
      </c>
      <c r="E20" s="134">
        <f>ROUND(VALUE(SUBSTITUTE(実質収支比率等に係る経年分析!I$47,"▲","-")),2)</f>
        <v>48.95</v>
      </c>
      <c r="F20" s="134">
        <f>ROUND(VALUE(SUBSTITUTE(実質収支比率等に係る経年分析!J$47,"▲","-")),2)</f>
        <v>47.13</v>
      </c>
    </row>
    <row r="21" spans="1:11">
      <c r="A21" s="134" t="s">
        <v>44</v>
      </c>
      <c r="B21" s="134">
        <f>IF(ISNUMBER(VALUE(SUBSTITUTE(実質収支比率等に係る経年分析!F$49,"▲","-"))),ROUND(VALUE(SUBSTITUTE(実質収支比率等に係る経年分析!F$49,"▲","-")),2),NA())</f>
        <v>2.58</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5.27</v>
      </c>
      <c r="F21" s="134">
        <f>IF(ISNUMBER(VALUE(SUBSTITUTE(実質収支比率等に係る経年分析!J$49,"▲","-"))),ROUND(VALUE(SUBSTITUTE(実質収支比率等に係る経年分析!J$49,"▲","-")),2),NA())</f>
        <v>-1.97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8.9600000000000009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296</v>
      </c>
      <c r="E42" s="136"/>
      <c r="F42" s="136"/>
      <c r="G42" s="136">
        <f>'実質公債費比率（分子）の構造'!L$52</f>
        <v>352</v>
      </c>
      <c r="H42" s="136"/>
      <c r="I42" s="136"/>
      <c r="J42" s="136">
        <f>'実質公債費比率（分子）の構造'!M$52</f>
        <v>368</v>
      </c>
      <c r="K42" s="136"/>
      <c r="L42" s="136"/>
      <c r="M42" s="136">
        <f>'実質公債費比率（分子）の構造'!N$52</f>
        <v>326</v>
      </c>
      <c r="N42" s="136"/>
      <c r="O42" s="136"/>
      <c r="P42" s="136">
        <f>'実質公債費比率（分子）の構造'!O$52</f>
        <v>320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7</v>
      </c>
      <c r="O44" s="136"/>
      <c r="P44" s="136"/>
    </row>
    <row r="45" spans="1:16">
      <c r="A45" s="136" t="s">
        <v>54</v>
      </c>
      <c r="B45" s="136">
        <f>'実質公債費比率（分子）の構造'!K$49</f>
        <v>60</v>
      </c>
      <c r="C45" s="136"/>
      <c r="D45" s="136"/>
      <c r="E45" s="136">
        <f>'実質公債費比率（分子）の構造'!L$49</f>
        <v>35</v>
      </c>
      <c r="F45" s="136"/>
      <c r="G45" s="136"/>
      <c r="H45" s="136">
        <f>'実質公債費比率（分子）の構造'!M$49</f>
        <v>34</v>
      </c>
      <c r="I45" s="136"/>
      <c r="J45" s="136"/>
      <c r="K45" s="136">
        <f>'実質公債費比率（分子）の構造'!N$49</f>
        <v>33</v>
      </c>
      <c r="L45" s="136"/>
      <c r="M45" s="136"/>
      <c r="N45" s="136">
        <f>'実質公債費比率（分子）の構造'!O$49</f>
        <v>41</v>
      </c>
      <c r="O45" s="136"/>
      <c r="P45" s="136"/>
    </row>
    <row r="46" spans="1:16">
      <c r="A46" s="136" t="s">
        <v>55</v>
      </c>
      <c r="B46" s="136">
        <f>'実質公債費比率（分子）の構造'!K$48</f>
        <v>81</v>
      </c>
      <c r="C46" s="136"/>
      <c r="D46" s="136"/>
      <c r="E46" s="136">
        <f>'実質公債費比率（分子）の構造'!L$48</f>
        <v>81</v>
      </c>
      <c r="F46" s="136"/>
      <c r="G46" s="136"/>
      <c r="H46" s="136">
        <f>'実質公債費比率（分子）の構造'!M$48</f>
        <v>83</v>
      </c>
      <c r="I46" s="136"/>
      <c r="J46" s="136"/>
      <c r="K46" s="136">
        <f>'実質公債費比率（分子）の構造'!N$48</f>
        <v>85</v>
      </c>
      <c r="L46" s="136"/>
      <c r="M46" s="136"/>
      <c r="N46" s="136">
        <f>'実質公債費比率（分子）の構造'!O$48</f>
        <v>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332</v>
      </c>
      <c r="C49" s="136"/>
      <c r="D49" s="136"/>
      <c r="E49" s="136">
        <f>'実質公債費比率（分子）の構造'!L$45</f>
        <v>392</v>
      </c>
      <c r="F49" s="136"/>
      <c r="G49" s="136"/>
      <c r="H49" s="136">
        <f>'実質公債費比率（分子）の構造'!M$45</f>
        <v>416</v>
      </c>
      <c r="I49" s="136"/>
      <c r="J49" s="136"/>
      <c r="K49" s="136">
        <f>'実質公債費比率（分子）の構造'!N$45</f>
        <v>442</v>
      </c>
      <c r="L49" s="136"/>
      <c r="M49" s="136"/>
      <c r="N49" s="136">
        <f>'実質公債費比率（分子）の構造'!O$45</f>
        <v>379</v>
      </c>
      <c r="O49" s="136"/>
      <c r="P49" s="136"/>
    </row>
    <row r="50" spans="1:16">
      <c r="A50" s="136" t="s">
        <v>59</v>
      </c>
      <c r="B50" s="136" t="e">
        <f>NA()</f>
        <v>#N/A</v>
      </c>
      <c r="C50" s="136">
        <f>IF(ISNUMBER('実質公債費比率（分子）の構造'!K$53),'実質公債費比率（分子）の構造'!K$53,NA())</f>
        <v>179</v>
      </c>
      <c r="D50" s="136" t="e">
        <f>NA()</f>
        <v>#N/A</v>
      </c>
      <c r="E50" s="136" t="e">
        <f>NA()</f>
        <v>#N/A</v>
      </c>
      <c r="F50" s="136">
        <f>IF(ISNUMBER('実質公債費比率（分子）の構造'!L$53),'実質公債費比率（分子）の構造'!L$53,NA())</f>
        <v>158</v>
      </c>
      <c r="G50" s="136" t="e">
        <f>NA()</f>
        <v>#N/A</v>
      </c>
      <c r="H50" s="136" t="e">
        <f>NA()</f>
        <v>#N/A</v>
      </c>
      <c r="I50" s="136">
        <f>IF(ISNUMBER('実質公債費比率（分子）の構造'!M$53),'実質公債費比率（分子）の構造'!M$53,NA())</f>
        <v>167</v>
      </c>
      <c r="J50" s="136" t="e">
        <f>NA()</f>
        <v>#N/A</v>
      </c>
      <c r="K50" s="136" t="e">
        <f>NA()</f>
        <v>#N/A</v>
      </c>
      <c r="L50" s="136">
        <f>IF(ISNUMBER('実質公債費比率（分子）の構造'!N$53),'実質公債費比率（分子）の構造'!N$53,NA())</f>
        <v>236</v>
      </c>
      <c r="M50" s="136" t="e">
        <f>NA()</f>
        <v>#N/A</v>
      </c>
      <c r="N50" s="136" t="e">
        <f>NA()</f>
        <v>#N/A</v>
      </c>
      <c r="O50" s="136">
        <f>IF(ISNUMBER('実質公債費比率（分子）の構造'!O$53),'実質公債費比率（分子）の構造'!O$53,NA())</f>
        <v>194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3334</v>
      </c>
      <c r="E56" s="135"/>
      <c r="F56" s="135"/>
      <c r="G56" s="135">
        <f>'将来負担比率（分子）の構造'!J$51</f>
        <v>3480</v>
      </c>
      <c r="H56" s="135"/>
      <c r="I56" s="135"/>
      <c r="J56" s="135">
        <f>'将来負担比率（分子）の構造'!K$51</f>
        <v>3594</v>
      </c>
      <c r="K56" s="135"/>
      <c r="L56" s="135"/>
      <c r="M56" s="135">
        <f>'将来負担比率（分子）の構造'!L$51</f>
        <v>3683</v>
      </c>
      <c r="N56" s="135"/>
      <c r="O56" s="135"/>
      <c r="P56" s="135">
        <f>'将来負担比率（分子）の構造'!M$51</f>
        <v>3764</v>
      </c>
    </row>
    <row r="57" spans="1:16">
      <c r="A57" s="135" t="s">
        <v>35</v>
      </c>
      <c r="B57" s="135"/>
      <c r="C57" s="135"/>
      <c r="D57" s="135">
        <f>'将来負担比率（分子）の構造'!I$50</f>
        <v>836</v>
      </c>
      <c r="E57" s="135"/>
      <c r="F57" s="135"/>
      <c r="G57" s="135">
        <f>'将来負担比率（分子）の構造'!J$50</f>
        <v>688</v>
      </c>
      <c r="H57" s="135"/>
      <c r="I57" s="135"/>
      <c r="J57" s="135">
        <f>'将来負担比率（分子）の構造'!K$50</f>
        <v>593</v>
      </c>
      <c r="K57" s="135"/>
      <c r="L57" s="135"/>
      <c r="M57" s="135">
        <f>'将来負担比率（分子）の構造'!L$50</f>
        <v>578</v>
      </c>
      <c r="N57" s="135"/>
      <c r="O57" s="135"/>
      <c r="P57" s="135">
        <f>'将来負担比率（分子）の構造'!M$50</f>
        <v>556</v>
      </c>
    </row>
    <row r="58" spans="1:16">
      <c r="A58" s="135" t="s">
        <v>34</v>
      </c>
      <c r="B58" s="135"/>
      <c r="C58" s="135"/>
      <c r="D58" s="135">
        <f>'将来負担比率（分子）の構造'!I$49</f>
        <v>2585</v>
      </c>
      <c r="E58" s="135"/>
      <c r="F58" s="135"/>
      <c r="G58" s="135">
        <f>'将来負担比率（分子）の構造'!J$49</f>
        <v>2641</v>
      </c>
      <c r="H58" s="135"/>
      <c r="I58" s="135"/>
      <c r="J58" s="135">
        <f>'将来負担比率（分子）の構造'!K$49</f>
        <v>2740</v>
      </c>
      <c r="K58" s="135"/>
      <c r="L58" s="135"/>
      <c r="M58" s="135">
        <f>'将来負担比率（分子）の構造'!L$49</f>
        <v>2672</v>
      </c>
      <c r="N58" s="135"/>
      <c r="O58" s="135"/>
      <c r="P58" s="135">
        <f>'将来負担比率（分子）の構造'!M$49</f>
        <v>2631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f>'将来負担比率（分子）の構造'!L$46</f>
        <v>147</v>
      </c>
      <c r="L61" s="135"/>
      <c r="M61" s="135"/>
      <c r="N61" s="135">
        <f>'将来負担比率（分子）の構造'!M$46</f>
        <v>260</v>
      </c>
      <c r="O61" s="135"/>
      <c r="P61" s="135"/>
    </row>
    <row r="62" spans="1:16">
      <c r="A62" s="135" t="s">
        <v>29</v>
      </c>
      <c r="B62" s="135">
        <f>'将来負担比率（分子）の構造'!I$45</f>
        <v>1095</v>
      </c>
      <c r="C62" s="135"/>
      <c r="D62" s="135"/>
      <c r="E62" s="135">
        <f>'将来負担比率（分子）の構造'!J$45</f>
        <v>1090</v>
      </c>
      <c r="F62" s="135"/>
      <c r="G62" s="135"/>
      <c r="H62" s="135">
        <f>'将来負担比率（分子）の構造'!K$45</f>
        <v>1072</v>
      </c>
      <c r="I62" s="135"/>
      <c r="J62" s="135"/>
      <c r="K62" s="135">
        <f>'将来負担比率（分子）の構造'!L$45</f>
        <v>964</v>
      </c>
      <c r="L62" s="135"/>
      <c r="M62" s="135"/>
      <c r="N62" s="135">
        <f>'将来負担比率（分子）の構造'!M$45</f>
        <v>814</v>
      </c>
      <c r="O62" s="135"/>
      <c r="P62" s="135"/>
    </row>
    <row r="63" spans="1:16">
      <c r="A63" s="135" t="s">
        <v>28</v>
      </c>
      <c r="B63" s="135">
        <f>'将来負担比率（分子）の構造'!I$44</f>
        <v>246</v>
      </c>
      <c r="C63" s="135"/>
      <c r="D63" s="135"/>
      <c r="E63" s="135">
        <f>'将来負担比率（分子）の構造'!J$44</f>
        <v>239</v>
      </c>
      <c r="F63" s="135"/>
      <c r="G63" s="135"/>
      <c r="H63" s="135">
        <f>'将来負担比率（分子）の構造'!K$44</f>
        <v>276</v>
      </c>
      <c r="I63" s="135"/>
      <c r="J63" s="135"/>
      <c r="K63" s="135">
        <f>'将来負担比率（分子）の構造'!L$44</f>
        <v>401</v>
      </c>
      <c r="L63" s="135"/>
      <c r="M63" s="135"/>
      <c r="N63" s="135">
        <f>'将来負担比率（分子）の構造'!M$44</f>
        <v>442</v>
      </c>
      <c r="O63" s="135"/>
      <c r="P63" s="135"/>
    </row>
    <row r="64" spans="1:16">
      <c r="A64" s="135" t="s">
        <v>27</v>
      </c>
      <c r="B64" s="135">
        <f>'将来負担比率（分子）の構造'!I$43</f>
        <v>1278</v>
      </c>
      <c r="C64" s="135"/>
      <c r="D64" s="135"/>
      <c r="E64" s="135">
        <f>'将来負担比率（分子）の構造'!J$43</f>
        <v>1251</v>
      </c>
      <c r="F64" s="135"/>
      <c r="G64" s="135"/>
      <c r="H64" s="135">
        <f>'将来負担比率（分子）の構造'!K$43</f>
        <v>1237</v>
      </c>
      <c r="I64" s="135"/>
      <c r="J64" s="135"/>
      <c r="K64" s="135">
        <f>'将来負担比率（分子）の構造'!L$43</f>
        <v>1227</v>
      </c>
      <c r="L64" s="135"/>
      <c r="M64" s="135"/>
      <c r="N64" s="135">
        <f>'将来負担比率（分子）の構造'!M$43</f>
        <v>1216</v>
      </c>
      <c r="O64" s="135"/>
      <c r="P64" s="135"/>
    </row>
    <row r="65" spans="1:16">
      <c r="A65" s="135" t="s">
        <v>26</v>
      </c>
      <c r="B65" s="135">
        <f>'将来負担比率（分子）の構造'!I$42</f>
        <v>12</v>
      </c>
      <c r="C65" s="135"/>
      <c r="D65" s="135"/>
      <c r="E65" s="135">
        <f>'将来負担比率（分子）の構造'!J$42</f>
        <v>9</v>
      </c>
      <c r="F65" s="135"/>
      <c r="G65" s="135"/>
      <c r="H65" s="135">
        <f>'将来負担比率（分子）の構造'!K$42</f>
        <v>7</v>
      </c>
      <c r="I65" s="135"/>
      <c r="J65" s="135"/>
      <c r="K65" s="135">
        <f>'将来負担比率（分子）の構造'!L$42</f>
        <v>5</v>
      </c>
      <c r="L65" s="135"/>
      <c r="M65" s="135"/>
      <c r="N65" s="135" t="str">
        <f>'将来負担比率（分子）の構造'!M$42</f>
        <v>-</v>
      </c>
      <c r="O65" s="135"/>
      <c r="P65" s="135"/>
    </row>
    <row r="66" spans="1:16">
      <c r="A66" s="135" t="s">
        <v>25</v>
      </c>
      <c r="B66" s="135">
        <f>'将来負担比率（分子）の構造'!I$41</f>
        <v>3720</v>
      </c>
      <c r="C66" s="135"/>
      <c r="D66" s="135"/>
      <c r="E66" s="135">
        <f>'将来負担比率（分子）の構造'!J$41</f>
        <v>3730</v>
      </c>
      <c r="F66" s="135"/>
      <c r="G66" s="135"/>
      <c r="H66" s="135">
        <f>'将来負担比率（分子）の構造'!K$41</f>
        <v>3656</v>
      </c>
      <c r="I66" s="135"/>
      <c r="J66" s="135"/>
      <c r="K66" s="135">
        <f>'将来負担比率（分子）の構造'!L$41</f>
        <v>3626</v>
      </c>
      <c r="L66" s="135"/>
      <c r="M66" s="135"/>
      <c r="N66" s="135">
        <f>'将来負担比率（分子）の構造'!M$41</f>
        <v>3608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2202173</v>
      </c>
      <c r="S5" s="583"/>
      <c r="T5" s="583"/>
      <c r="U5" s="583"/>
      <c r="V5" s="583"/>
      <c r="W5" s="583"/>
      <c r="X5" s="583"/>
      <c r="Y5" s="584"/>
      <c r="Z5" s="585">
        <v>44.3</v>
      </c>
      <c r="AA5" s="585"/>
      <c r="AB5" s="585"/>
      <c r="AC5" s="585"/>
      <c r="AD5" s="586">
        <v>2120914</v>
      </c>
      <c r="AE5" s="586"/>
      <c r="AF5" s="586"/>
      <c r="AG5" s="586"/>
      <c r="AH5" s="586"/>
      <c r="AI5" s="586"/>
      <c r="AJ5" s="586"/>
      <c r="AK5" s="586"/>
      <c r="AL5" s="587">
        <v>71.7</v>
      </c>
      <c r="AM5" s="588"/>
      <c r="AN5" s="588"/>
      <c r="AO5" s="589"/>
      <c r="AP5" s="579" t="s">
        <v>207</v>
      </c>
      <c r="AQ5" s="580"/>
      <c r="AR5" s="580"/>
      <c r="AS5" s="580"/>
      <c r="AT5" s="580"/>
      <c r="AU5" s="580"/>
      <c r="AV5" s="580"/>
      <c r="AW5" s="580"/>
      <c r="AX5" s="580"/>
      <c r="AY5" s="580"/>
      <c r="AZ5" s="580"/>
      <c r="BA5" s="580"/>
      <c r="BB5" s="580"/>
      <c r="BC5" s="580"/>
      <c r="BD5" s="580"/>
      <c r="BE5" s="580"/>
      <c r="BF5" s="581"/>
      <c r="BG5" s="593">
        <v>2120914</v>
      </c>
      <c r="BH5" s="594"/>
      <c r="BI5" s="594"/>
      <c r="BJ5" s="594"/>
      <c r="BK5" s="594"/>
      <c r="BL5" s="594"/>
      <c r="BM5" s="594"/>
      <c r="BN5" s="595"/>
      <c r="BO5" s="596">
        <v>96.3</v>
      </c>
      <c r="BP5" s="596"/>
      <c r="BQ5" s="596"/>
      <c r="BR5" s="596"/>
      <c r="BS5" s="597">
        <v>30576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62292</v>
      </c>
      <c r="S6" s="594"/>
      <c r="T6" s="594"/>
      <c r="U6" s="594"/>
      <c r="V6" s="594"/>
      <c r="W6" s="594"/>
      <c r="X6" s="594"/>
      <c r="Y6" s="595"/>
      <c r="Z6" s="596">
        <v>1.3</v>
      </c>
      <c r="AA6" s="596"/>
      <c r="AB6" s="596"/>
      <c r="AC6" s="596"/>
      <c r="AD6" s="597">
        <v>62292</v>
      </c>
      <c r="AE6" s="597"/>
      <c r="AF6" s="597"/>
      <c r="AG6" s="597"/>
      <c r="AH6" s="597"/>
      <c r="AI6" s="597"/>
      <c r="AJ6" s="597"/>
      <c r="AK6" s="597"/>
      <c r="AL6" s="598">
        <v>2.1</v>
      </c>
      <c r="AM6" s="599"/>
      <c r="AN6" s="599"/>
      <c r="AO6" s="600"/>
      <c r="AP6" s="590" t="s">
        <v>212</v>
      </c>
      <c r="AQ6" s="591"/>
      <c r="AR6" s="591"/>
      <c r="AS6" s="591"/>
      <c r="AT6" s="591"/>
      <c r="AU6" s="591"/>
      <c r="AV6" s="591"/>
      <c r="AW6" s="591"/>
      <c r="AX6" s="591"/>
      <c r="AY6" s="591"/>
      <c r="AZ6" s="591"/>
      <c r="BA6" s="591"/>
      <c r="BB6" s="591"/>
      <c r="BC6" s="591"/>
      <c r="BD6" s="591"/>
      <c r="BE6" s="591"/>
      <c r="BF6" s="592"/>
      <c r="BG6" s="593">
        <v>2120914</v>
      </c>
      <c r="BH6" s="594"/>
      <c r="BI6" s="594"/>
      <c r="BJ6" s="594"/>
      <c r="BK6" s="594"/>
      <c r="BL6" s="594"/>
      <c r="BM6" s="594"/>
      <c r="BN6" s="595"/>
      <c r="BO6" s="596">
        <v>96.3</v>
      </c>
      <c r="BP6" s="596"/>
      <c r="BQ6" s="596"/>
      <c r="BR6" s="596"/>
      <c r="BS6" s="597">
        <v>30576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86098</v>
      </c>
      <c r="CS6" s="594"/>
      <c r="CT6" s="594"/>
      <c r="CU6" s="594"/>
      <c r="CV6" s="594"/>
      <c r="CW6" s="594"/>
      <c r="CX6" s="594"/>
      <c r="CY6" s="595"/>
      <c r="CZ6" s="596">
        <v>1.8</v>
      </c>
      <c r="DA6" s="596"/>
      <c r="DB6" s="596"/>
      <c r="DC6" s="596"/>
      <c r="DD6" s="602" t="s">
        <v>214</v>
      </c>
      <c r="DE6" s="594"/>
      <c r="DF6" s="594"/>
      <c r="DG6" s="594"/>
      <c r="DH6" s="594"/>
      <c r="DI6" s="594"/>
      <c r="DJ6" s="594"/>
      <c r="DK6" s="594"/>
      <c r="DL6" s="594"/>
      <c r="DM6" s="594"/>
      <c r="DN6" s="594"/>
      <c r="DO6" s="594"/>
      <c r="DP6" s="595"/>
      <c r="DQ6" s="602">
        <v>86098</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2117</v>
      </c>
      <c r="S7" s="594"/>
      <c r="T7" s="594"/>
      <c r="U7" s="594"/>
      <c r="V7" s="594"/>
      <c r="W7" s="594"/>
      <c r="X7" s="594"/>
      <c r="Y7" s="595"/>
      <c r="Z7" s="596">
        <v>0</v>
      </c>
      <c r="AA7" s="596"/>
      <c r="AB7" s="596"/>
      <c r="AC7" s="596"/>
      <c r="AD7" s="597">
        <v>2117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720657</v>
      </c>
      <c r="BH7" s="594"/>
      <c r="BI7" s="594"/>
      <c r="BJ7" s="594"/>
      <c r="BK7" s="594"/>
      <c r="BL7" s="594"/>
      <c r="BM7" s="594"/>
      <c r="BN7" s="595"/>
      <c r="BO7" s="596">
        <v>32.700000000000003</v>
      </c>
      <c r="BP7" s="596"/>
      <c r="BQ7" s="596"/>
      <c r="BR7" s="596"/>
      <c r="BS7" s="597">
        <v>30576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978875</v>
      </c>
      <c r="CS7" s="594"/>
      <c r="CT7" s="594"/>
      <c r="CU7" s="594"/>
      <c r="CV7" s="594"/>
      <c r="CW7" s="594"/>
      <c r="CX7" s="594"/>
      <c r="CY7" s="595"/>
      <c r="CZ7" s="596">
        <v>20.9</v>
      </c>
      <c r="DA7" s="596"/>
      <c r="DB7" s="596"/>
      <c r="DC7" s="596"/>
      <c r="DD7" s="602">
        <v>43101</v>
      </c>
      <c r="DE7" s="594"/>
      <c r="DF7" s="594"/>
      <c r="DG7" s="594"/>
      <c r="DH7" s="594"/>
      <c r="DI7" s="594"/>
      <c r="DJ7" s="594"/>
      <c r="DK7" s="594"/>
      <c r="DL7" s="594"/>
      <c r="DM7" s="594"/>
      <c r="DN7" s="594"/>
      <c r="DO7" s="594"/>
      <c r="DP7" s="595"/>
      <c r="DQ7" s="602">
        <v>908185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6629</v>
      </c>
      <c r="S8" s="594"/>
      <c r="T8" s="594"/>
      <c r="U8" s="594"/>
      <c r="V8" s="594"/>
      <c r="W8" s="594"/>
      <c r="X8" s="594"/>
      <c r="Y8" s="595"/>
      <c r="Z8" s="596">
        <v>0.1</v>
      </c>
      <c r="AA8" s="596"/>
      <c r="AB8" s="596"/>
      <c r="AC8" s="596"/>
      <c r="AD8" s="597">
        <v>6629</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19379</v>
      </c>
      <c r="BH8" s="594"/>
      <c r="BI8" s="594"/>
      <c r="BJ8" s="594"/>
      <c r="BK8" s="594"/>
      <c r="BL8" s="594"/>
      <c r="BM8" s="594"/>
      <c r="BN8" s="595"/>
      <c r="BO8" s="596">
        <v>0.9</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1318923</v>
      </c>
      <c r="CS8" s="594"/>
      <c r="CT8" s="594"/>
      <c r="CU8" s="594"/>
      <c r="CV8" s="594"/>
      <c r="CW8" s="594"/>
      <c r="CX8" s="594"/>
      <c r="CY8" s="595"/>
      <c r="CZ8" s="596">
        <v>28.1</v>
      </c>
      <c r="DA8" s="596"/>
      <c r="DB8" s="596"/>
      <c r="DC8" s="596"/>
      <c r="DD8" s="602">
        <v>9055</v>
      </c>
      <c r="DE8" s="594"/>
      <c r="DF8" s="594"/>
      <c r="DG8" s="594"/>
      <c r="DH8" s="594"/>
      <c r="DI8" s="594"/>
      <c r="DJ8" s="594"/>
      <c r="DK8" s="594"/>
      <c r="DL8" s="594"/>
      <c r="DM8" s="594"/>
      <c r="DN8" s="594"/>
      <c r="DO8" s="594"/>
      <c r="DP8" s="595"/>
      <c r="DQ8" s="602">
        <v>812687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6678</v>
      </c>
      <c r="S9" s="594"/>
      <c r="T9" s="594"/>
      <c r="U9" s="594"/>
      <c r="V9" s="594"/>
      <c r="W9" s="594"/>
      <c r="X9" s="594"/>
      <c r="Y9" s="595"/>
      <c r="Z9" s="596">
        <v>0.1</v>
      </c>
      <c r="AA9" s="596"/>
      <c r="AB9" s="596"/>
      <c r="AC9" s="596"/>
      <c r="AD9" s="597">
        <v>6678</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461486</v>
      </c>
      <c r="BH9" s="594"/>
      <c r="BI9" s="594"/>
      <c r="BJ9" s="594"/>
      <c r="BK9" s="594"/>
      <c r="BL9" s="594"/>
      <c r="BM9" s="594"/>
      <c r="BN9" s="595"/>
      <c r="BO9" s="596">
        <v>21</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417958</v>
      </c>
      <c r="CS9" s="594"/>
      <c r="CT9" s="594"/>
      <c r="CU9" s="594"/>
      <c r="CV9" s="594"/>
      <c r="CW9" s="594"/>
      <c r="CX9" s="594"/>
      <c r="CY9" s="595"/>
      <c r="CZ9" s="596">
        <v>8.9</v>
      </c>
      <c r="DA9" s="596"/>
      <c r="DB9" s="596"/>
      <c r="DC9" s="596"/>
      <c r="DD9" s="602">
        <v>20011</v>
      </c>
      <c r="DE9" s="594"/>
      <c r="DF9" s="594"/>
      <c r="DG9" s="594"/>
      <c r="DH9" s="594"/>
      <c r="DI9" s="594"/>
      <c r="DJ9" s="594"/>
      <c r="DK9" s="594"/>
      <c r="DL9" s="594"/>
      <c r="DM9" s="594"/>
      <c r="DN9" s="594"/>
      <c r="DO9" s="594"/>
      <c r="DP9" s="595"/>
      <c r="DQ9" s="602">
        <v>393453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229289</v>
      </c>
      <c r="S10" s="594"/>
      <c r="T10" s="594"/>
      <c r="U10" s="594"/>
      <c r="V10" s="594"/>
      <c r="W10" s="594"/>
      <c r="X10" s="594"/>
      <c r="Y10" s="595"/>
      <c r="Z10" s="596">
        <v>4.5999999999999996</v>
      </c>
      <c r="AA10" s="596"/>
      <c r="AB10" s="596"/>
      <c r="AC10" s="596"/>
      <c r="AD10" s="597">
        <v>229289</v>
      </c>
      <c r="AE10" s="597"/>
      <c r="AF10" s="597"/>
      <c r="AG10" s="597"/>
      <c r="AH10" s="597"/>
      <c r="AI10" s="597"/>
      <c r="AJ10" s="597"/>
      <c r="AK10" s="597"/>
      <c r="AL10" s="598">
        <v>7.8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52517</v>
      </c>
      <c r="BH10" s="594"/>
      <c r="BI10" s="594"/>
      <c r="BJ10" s="594"/>
      <c r="BK10" s="594"/>
      <c r="BL10" s="594"/>
      <c r="BM10" s="594"/>
      <c r="BN10" s="595"/>
      <c r="BO10" s="596">
        <v>2.4</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155</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v>155</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187275</v>
      </c>
      <c r="BH11" s="594"/>
      <c r="BI11" s="594"/>
      <c r="BJ11" s="594"/>
      <c r="BK11" s="594"/>
      <c r="BL11" s="594"/>
      <c r="BM11" s="594"/>
      <c r="BN11" s="595"/>
      <c r="BO11" s="596">
        <v>8.5</v>
      </c>
      <c r="BP11" s="596"/>
      <c r="BQ11" s="596"/>
      <c r="BR11" s="596"/>
      <c r="BS11" s="602">
        <v>30576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146092</v>
      </c>
      <c r="CS11" s="594"/>
      <c r="CT11" s="594"/>
      <c r="CU11" s="594"/>
      <c r="CV11" s="594"/>
      <c r="CW11" s="594"/>
      <c r="CX11" s="594"/>
      <c r="CY11" s="595"/>
      <c r="CZ11" s="596">
        <v>3.1</v>
      </c>
      <c r="DA11" s="596"/>
      <c r="DB11" s="596"/>
      <c r="DC11" s="596"/>
      <c r="DD11" s="602">
        <v>54685</v>
      </c>
      <c r="DE11" s="594"/>
      <c r="DF11" s="594"/>
      <c r="DG11" s="594"/>
      <c r="DH11" s="594"/>
      <c r="DI11" s="594"/>
      <c r="DJ11" s="594"/>
      <c r="DK11" s="594"/>
      <c r="DL11" s="594"/>
      <c r="DM11" s="594"/>
      <c r="DN11" s="594"/>
      <c r="DO11" s="594"/>
      <c r="DP11" s="595"/>
      <c r="DQ11" s="602">
        <v>89441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1273454</v>
      </c>
      <c r="BH12" s="594"/>
      <c r="BI12" s="594"/>
      <c r="BJ12" s="594"/>
      <c r="BK12" s="594"/>
      <c r="BL12" s="594"/>
      <c r="BM12" s="594"/>
      <c r="BN12" s="595"/>
      <c r="BO12" s="596">
        <v>57.8</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138225</v>
      </c>
      <c r="CS12" s="594"/>
      <c r="CT12" s="594"/>
      <c r="CU12" s="594"/>
      <c r="CV12" s="594"/>
      <c r="CW12" s="594"/>
      <c r="CX12" s="594"/>
      <c r="CY12" s="595"/>
      <c r="CZ12" s="596">
        <v>2.9</v>
      </c>
      <c r="DA12" s="596"/>
      <c r="DB12" s="596"/>
      <c r="DC12" s="596"/>
      <c r="DD12" s="602">
        <v>432</v>
      </c>
      <c r="DE12" s="594"/>
      <c r="DF12" s="594"/>
      <c r="DG12" s="594"/>
      <c r="DH12" s="594"/>
      <c r="DI12" s="594"/>
      <c r="DJ12" s="594"/>
      <c r="DK12" s="594"/>
      <c r="DL12" s="594"/>
      <c r="DM12" s="594"/>
      <c r="DN12" s="594"/>
      <c r="DO12" s="594"/>
      <c r="DP12" s="595"/>
      <c r="DQ12" s="602">
        <v>137711</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13349</v>
      </c>
      <c r="S13" s="594"/>
      <c r="T13" s="594"/>
      <c r="U13" s="594"/>
      <c r="V13" s="594"/>
      <c r="W13" s="594"/>
      <c r="X13" s="594"/>
      <c r="Y13" s="595"/>
      <c r="Z13" s="596">
        <v>0.3</v>
      </c>
      <c r="AA13" s="596"/>
      <c r="AB13" s="596"/>
      <c r="AC13" s="596"/>
      <c r="AD13" s="597">
        <v>13349</v>
      </c>
      <c r="AE13" s="597"/>
      <c r="AF13" s="597"/>
      <c r="AG13" s="597"/>
      <c r="AH13" s="597"/>
      <c r="AI13" s="597"/>
      <c r="AJ13" s="597"/>
      <c r="AK13" s="597"/>
      <c r="AL13" s="598">
        <v>0.5</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1260728</v>
      </c>
      <c r="BH13" s="594"/>
      <c r="BI13" s="594"/>
      <c r="BJ13" s="594"/>
      <c r="BK13" s="594"/>
      <c r="BL13" s="594"/>
      <c r="BM13" s="594"/>
      <c r="BN13" s="595"/>
      <c r="BO13" s="596">
        <v>57.2</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341221</v>
      </c>
      <c r="CS13" s="594"/>
      <c r="CT13" s="594"/>
      <c r="CU13" s="594"/>
      <c r="CV13" s="594"/>
      <c r="CW13" s="594"/>
      <c r="CX13" s="594"/>
      <c r="CY13" s="595"/>
      <c r="CZ13" s="596">
        <v>7.3</v>
      </c>
      <c r="DA13" s="596"/>
      <c r="DB13" s="596"/>
      <c r="DC13" s="596"/>
      <c r="DD13" s="602">
        <v>62362</v>
      </c>
      <c r="DE13" s="594"/>
      <c r="DF13" s="594"/>
      <c r="DG13" s="594"/>
      <c r="DH13" s="594"/>
      <c r="DI13" s="594"/>
      <c r="DJ13" s="594"/>
      <c r="DK13" s="594"/>
      <c r="DL13" s="594"/>
      <c r="DM13" s="594"/>
      <c r="DN13" s="594"/>
      <c r="DO13" s="594"/>
      <c r="DP13" s="595"/>
      <c r="DQ13" s="602">
        <v>272334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30072</v>
      </c>
      <c r="BH14" s="594"/>
      <c r="BI14" s="594"/>
      <c r="BJ14" s="594"/>
      <c r="BK14" s="594"/>
      <c r="BL14" s="594"/>
      <c r="BM14" s="594"/>
      <c r="BN14" s="595"/>
      <c r="BO14" s="596">
        <v>1.4</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248070</v>
      </c>
      <c r="CS14" s="594"/>
      <c r="CT14" s="594"/>
      <c r="CU14" s="594"/>
      <c r="CV14" s="594"/>
      <c r="CW14" s="594"/>
      <c r="CX14" s="594"/>
      <c r="CY14" s="595"/>
      <c r="CZ14" s="596">
        <v>5.3</v>
      </c>
      <c r="DA14" s="596"/>
      <c r="DB14" s="596"/>
      <c r="DC14" s="596"/>
      <c r="DD14" s="602">
        <v>28814</v>
      </c>
      <c r="DE14" s="594"/>
      <c r="DF14" s="594"/>
      <c r="DG14" s="594"/>
      <c r="DH14" s="594"/>
      <c r="DI14" s="594"/>
      <c r="DJ14" s="594"/>
      <c r="DK14" s="594"/>
      <c r="DL14" s="594"/>
      <c r="DM14" s="594"/>
      <c r="DN14" s="594"/>
      <c r="DO14" s="594"/>
      <c r="DP14" s="595"/>
      <c r="DQ14" s="602">
        <v>222170</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6895</v>
      </c>
      <c r="S15" s="594"/>
      <c r="T15" s="594"/>
      <c r="U15" s="594"/>
      <c r="V15" s="594"/>
      <c r="W15" s="594"/>
      <c r="X15" s="594"/>
      <c r="Y15" s="595"/>
      <c r="Z15" s="596">
        <v>0.1</v>
      </c>
      <c r="AA15" s="596"/>
      <c r="AB15" s="596"/>
      <c r="AC15" s="596"/>
      <c r="AD15" s="597">
        <v>6895</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96731</v>
      </c>
      <c r="BH15" s="594"/>
      <c r="BI15" s="594"/>
      <c r="BJ15" s="594"/>
      <c r="BK15" s="594"/>
      <c r="BL15" s="594"/>
      <c r="BM15" s="594"/>
      <c r="BN15" s="595"/>
      <c r="BO15" s="596">
        <v>4.4000000000000004</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633220</v>
      </c>
      <c r="CS15" s="594"/>
      <c r="CT15" s="594"/>
      <c r="CU15" s="594"/>
      <c r="CV15" s="594"/>
      <c r="CW15" s="594"/>
      <c r="CX15" s="594"/>
      <c r="CY15" s="595"/>
      <c r="CZ15" s="596">
        <v>13.5</v>
      </c>
      <c r="DA15" s="596"/>
      <c r="DB15" s="596"/>
      <c r="DC15" s="596"/>
      <c r="DD15" s="602">
        <v>139896</v>
      </c>
      <c r="DE15" s="594"/>
      <c r="DF15" s="594"/>
      <c r="DG15" s="594"/>
      <c r="DH15" s="594"/>
      <c r="DI15" s="594"/>
      <c r="DJ15" s="594"/>
      <c r="DK15" s="594"/>
      <c r="DL15" s="594"/>
      <c r="DM15" s="594"/>
      <c r="DN15" s="594"/>
      <c r="DO15" s="594"/>
      <c r="DP15" s="595"/>
      <c r="DQ15" s="602">
        <v>431256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634440</v>
      </c>
      <c r="S16" s="594"/>
      <c r="T16" s="594"/>
      <c r="U16" s="594"/>
      <c r="V16" s="594"/>
      <c r="W16" s="594"/>
      <c r="X16" s="594"/>
      <c r="Y16" s="595"/>
      <c r="Z16" s="596">
        <v>12.8</v>
      </c>
      <c r="AA16" s="596"/>
      <c r="AB16" s="596"/>
      <c r="AC16" s="596"/>
      <c r="AD16" s="597">
        <v>501976</v>
      </c>
      <c r="AE16" s="597"/>
      <c r="AF16" s="597"/>
      <c r="AG16" s="597"/>
      <c r="AH16" s="597"/>
      <c r="AI16" s="597"/>
      <c r="AJ16" s="597"/>
      <c r="AK16" s="597"/>
      <c r="AL16" s="598">
        <v>17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501976</v>
      </c>
      <c r="S17" s="594"/>
      <c r="T17" s="594"/>
      <c r="U17" s="594"/>
      <c r="V17" s="594"/>
      <c r="W17" s="594"/>
      <c r="X17" s="594"/>
      <c r="Y17" s="595"/>
      <c r="Z17" s="596">
        <v>10.1</v>
      </c>
      <c r="AA17" s="596"/>
      <c r="AB17" s="596"/>
      <c r="AC17" s="596"/>
      <c r="AD17" s="597">
        <v>501976</v>
      </c>
      <c r="AE17" s="597"/>
      <c r="AF17" s="597"/>
      <c r="AG17" s="597"/>
      <c r="AH17" s="597"/>
      <c r="AI17" s="597"/>
      <c r="AJ17" s="597"/>
      <c r="AK17" s="597"/>
      <c r="AL17" s="598">
        <v>17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379323</v>
      </c>
      <c r="CS17" s="594"/>
      <c r="CT17" s="594"/>
      <c r="CU17" s="594"/>
      <c r="CV17" s="594"/>
      <c r="CW17" s="594"/>
      <c r="CX17" s="594"/>
      <c r="CY17" s="595"/>
      <c r="CZ17" s="596">
        <v>8.1</v>
      </c>
      <c r="DA17" s="596"/>
      <c r="DB17" s="596"/>
      <c r="DC17" s="596"/>
      <c r="DD17" s="602" t="s">
        <v>109</v>
      </c>
      <c r="DE17" s="594"/>
      <c r="DF17" s="594"/>
      <c r="DG17" s="594"/>
      <c r="DH17" s="594"/>
      <c r="DI17" s="594"/>
      <c r="DJ17" s="594"/>
      <c r="DK17" s="594"/>
      <c r="DL17" s="594"/>
      <c r="DM17" s="594"/>
      <c r="DN17" s="594"/>
      <c r="DO17" s="594"/>
      <c r="DP17" s="595"/>
      <c r="DQ17" s="602">
        <v>379323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132464</v>
      </c>
      <c r="S18" s="594"/>
      <c r="T18" s="594"/>
      <c r="U18" s="594"/>
      <c r="V18" s="594"/>
      <c r="W18" s="594"/>
      <c r="X18" s="594"/>
      <c r="Y18" s="595"/>
      <c r="Z18" s="596">
        <v>2.7</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81259</v>
      </c>
      <c r="BH19" s="594"/>
      <c r="BI19" s="594"/>
      <c r="BJ19" s="594"/>
      <c r="BK19" s="594"/>
      <c r="BL19" s="594"/>
      <c r="BM19" s="594"/>
      <c r="BN19" s="595"/>
      <c r="BO19" s="596">
        <v>3.7</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3163862</v>
      </c>
      <c r="S20" s="594"/>
      <c r="T20" s="594"/>
      <c r="U20" s="594"/>
      <c r="V20" s="594"/>
      <c r="W20" s="594"/>
      <c r="X20" s="594"/>
      <c r="Y20" s="595"/>
      <c r="Z20" s="596">
        <v>63.7</v>
      </c>
      <c r="AA20" s="596"/>
      <c r="AB20" s="596"/>
      <c r="AC20" s="596"/>
      <c r="AD20" s="597">
        <v>2950139</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81259</v>
      </c>
      <c r="BH20" s="594"/>
      <c r="BI20" s="594"/>
      <c r="BJ20" s="594"/>
      <c r="BK20" s="594"/>
      <c r="BL20" s="594"/>
      <c r="BM20" s="594"/>
      <c r="BN20" s="595"/>
      <c r="BO20" s="596">
        <v>3.7</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4688160</v>
      </c>
      <c r="CS20" s="594"/>
      <c r="CT20" s="594"/>
      <c r="CU20" s="594"/>
      <c r="CV20" s="594"/>
      <c r="CW20" s="594"/>
      <c r="CX20" s="594"/>
      <c r="CY20" s="595"/>
      <c r="CZ20" s="596">
        <v>100</v>
      </c>
      <c r="DA20" s="596"/>
      <c r="DB20" s="596"/>
      <c r="DC20" s="596"/>
      <c r="DD20" s="602">
        <v>358356</v>
      </c>
      <c r="DE20" s="594"/>
      <c r="DF20" s="594"/>
      <c r="DG20" s="594"/>
      <c r="DH20" s="594"/>
      <c r="DI20" s="594"/>
      <c r="DJ20" s="594"/>
      <c r="DK20" s="594"/>
      <c r="DL20" s="594"/>
      <c r="DM20" s="594"/>
      <c r="DN20" s="594"/>
      <c r="DO20" s="594"/>
      <c r="DP20" s="595"/>
      <c r="DQ20" s="602">
        <v>3732813</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2332</v>
      </c>
      <c r="S21" s="594"/>
      <c r="T21" s="594"/>
      <c r="U21" s="594"/>
      <c r="V21" s="594"/>
      <c r="W21" s="594"/>
      <c r="X21" s="594"/>
      <c r="Y21" s="595"/>
      <c r="Z21" s="596">
        <v>0</v>
      </c>
      <c r="AA21" s="596"/>
      <c r="AB21" s="596"/>
      <c r="AC21" s="596"/>
      <c r="AD21" s="597">
        <v>2332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4624</v>
      </c>
      <c r="S22" s="594"/>
      <c r="T22" s="594"/>
      <c r="U22" s="594"/>
      <c r="V22" s="594"/>
      <c r="W22" s="594"/>
      <c r="X22" s="594"/>
      <c r="Y22" s="595"/>
      <c r="Z22" s="596">
        <v>0.1</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73669</v>
      </c>
      <c r="S23" s="594"/>
      <c r="T23" s="594"/>
      <c r="U23" s="594"/>
      <c r="V23" s="594"/>
      <c r="W23" s="594"/>
      <c r="X23" s="594"/>
      <c r="Y23" s="595"/>
      <c r="Z23" s="596">
        <v>1.5</v>
      </c>
      <c r="AA23" s="596"/>
      <c r="AB23" s="596"/>
      <c r="AC23" s="596"/>
      <c r="AD23" s="597">
        <v>1172</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81259</v>
      </c>
      <c r="BH23" s="594"/>
      <c r="BI23" s="594"/>
      <c r="BJ23" s="594"/>
      <c r="BK23" s="594"/>
      <c r="BL23" s="594"/>
      <c r="BM23" s="594"/>
      <c r="BN23" s="595"/>
      <c r="BO23" s="596">
        <v>3.7</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6995</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1811500</v>
      </c>
      <c r="CS24" s="583"/>
      <c r="CT24" s="583"/>
      <c r="CU24" s="583"/>
      <c r="CV24" s="583"/>
      <c r="CW24" s="583"/>
      <c r="CX24" s="583"/>
      <c r="CY24" s="584"/>
      <c r="CZ24" s="622">
        <v>38.6</v>
      </c>
      <c r="DA24" s="623"/>
      <c r="DB24" s="623"/>
      <c r="DC24" s="624"/>
      <c r="DD24" s="621">
        <v>1358299</v>
      </c>
      <c r="DE24" s="583"/>
      <c r="DF24" s="583"/>
      <c r="DG24" s="583"/>
      <c r="DH24" s="583"/>
      <c r="DI24" s="583"/>
      <c r="DJ24" s="583"/>
      <c r="DK24" s="584"/>
      <c r="DL24" s="621">
        <v>1355195</v>
      </c>
      <c r="DM24" s="583"/>
      <c r="DN24" s="583"/>
      <c r="DO24" s="583"/>
      <c r="DP24" s="583"/>
      <c r="DQ24" s="583"/>
      <c r="DR24" s="583"/>
      <c r="DS24" s="583"/>
      <c r="DT24" s="583"/>
      <c r="DU24" s="583"/>
      <c r="DV24" s="584"/>
      <c r="DW24" s="587">
        <v>42.3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341852</v>
      </c>
      <c r="S25" s="594"/>
      <c r="T25" s="594"/>
      <c r="U25" s="594"/>
      <c r="V25" s="594"/>
      <c r="W25" s="594"/>
      <c r="X25" s="594"/>
      <c r="Y25" s="595"/>
      <c r="Z25" s="596">
        <v>6.9</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799512</v>
      </c>
      <c r="CS25" s="613"/>
      <c r="CT25" s="613"/>
      <c r="CU25" s="613"/>
      <c r="CV25" s="613"/>
      <c r="CW25" s="613"/>
      <c r="CX25" s="613"/>
      <c r="CY25" s="614"/>
      <c r="CZ25" s="627">
        <v>17.100000000000001</v>
      </c>
      <c r="DA25" s="628"/>
      <c r="DB25" s="628"/>
      <c r="DC25" s="629"/>
      <c r="DD25" s="602">
        <v>760989</v>
      </c>
      <c r="DE25" s="613"/>
      <c r="DF25" s="613"/>
      <c r="DG25" s="613"/>
      <c r="DH25" s="613"/>
      <c r="DI25" s="613"/>
      <c r="DJ25" s="613"/>
      <c r="DK25" s="614"/>
      <c r="DL25" s="602">
        <v>758332</v>
      </c>
      <c r="DM25" s="613"/>
      <c r="DN25" s="613"/>
      <c r="DO25" s="613"/>
      <c r="DP25" s="613"/>
      <c r="DQ25" s="613"/>
      <c r="DR25" s="613"/>
      <c r="DS25" s="613"/>
      <c r="DT25" s="613"/>
      <c r="DU25" s="613"/>
      <c r="DV25" s="614"/>
      <c r="DW25" s="598">
        <v>23.7</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491968</v>
      </c>
      <c r="CS26" s="594"/>
      <c r="CT26" s="594"/>
      <c r="CU26" s="594"/>
      <c r="CV26" s="594"/>
      <c r="CW26" s="594"/>
      <c r="CX26" s="594"/>
      <c r="CY26" s="595"/>
      <c r="CZ26" s="627">
        <v>10.5</v>
      </c>
      <c r="DA26" s="628"/>
      <c r="DB26" s="628"/>
      <c r="DC26" s="629"/>
      <c r="DD26" s="602">
        <v>462021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274704</v>
      </c>
      <c r="S27" s="594"/>
      <c r="T27" s="594"/>
      <c r="U27" s="594"/>
      <c r="V27" s="594"/>
      <c r="W27" s="594"/>
      <c r="X27" s="594"/>
      <c r="Y27" s="595"/>
      <c r="Z27" s="596">
        <v>5.5</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2202173</v>
      </c>
      <c r="BH27" s="594"/>
      <c r="BI27" s="594"/>
      <c r="BJ27" s="594"/>
      <c r="BK27" s="594"/>
      <c r="BL27" s="594"/>
      <c r="BM27" s="594"/>
      <c r="BN27" s="595"/>
      <c r="BO27" s="596">
        <v>100</v>
      </c>
      <c r="BP27" s="596"/>
      <c r="BQ27" s="596"/>
      <c r="BR27" s="596"/>
      <c r="BS27" s="602">
        <v>30576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632665</v>
      </c>
      <c r="CS27" s="613"/>
      <c r="CT27" s="613"/>
      <c r="CU27" s="613"/>
      <c r="CV27" s="613"/>
      <c r="CW27" s="613"/>
      <c r="CX27" s="613"/>
      <c r="CY27" s="614"/>
      <c r="CZ27" s="627">
        <v>13.5</v>
      </c>
      <c r="DA27" s="628"/>
      <c r="DB27" s="628"/>
      <c r="DC27" s="629"/>
      <c r="DD27" s="602">
        <v>217987</v>
      </c>
      <c r="DE27" s="613"/>
      <c r="DF27" s="613"/>
      <c r="DG27" s="613"/>
      <c r="DH27" s="613"/>
      <c r="DI27" s="613"/>
      <c r="DJ27" s="613"/>
      <c r="DK27" s="614"/>
      <c r="DL27" s="602">
        <v>217540</v>
      </c>
      <c r="DM27" s="613"/>
      <c r="DN27" s="613"/>
      <c r="DO27" s="613"/>
      <c r="DP27" s="613"/>
      <c r="DQ27" s="613"/>
      <c r="DR27" s="613"/>
      <c r="DS27" s="613"/>
      <c r="DT27" s="613"/>
      <c r="DU27" s="613"/>
      <c r="DV27" s="614"/>
      <c r="DW27" s="598">
        <v>6.8</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4831</v>
      </c>
      <c r="S28" s="594"/>
      <c r="T28" s="594"/>
      <c r="U28" s="594"/>
      <c r="V28" s="594"/>
      <c r="W28" s="594"/>
      <c r="X28" s="594"/>
      <c r="Y28" s="595"/>
      <c r="Z28" s="596">
        <v>0.1</v>
      </c>
      <c r="AA28" s="596"/>
      <c r="AB28" s="596"/>
      <c r="AC28" s="596"/>
      <c r="AD28" s="597">
        <v>950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379323</v>
      </c>
      <c r="CS28" s="594"/>
      <c r="CT28" s="594"/>
      <c r="CU28" s="594"/>
      <c r="CV28" s="594"/>
      <c r="CW28" s="594"/>
      <c r="CX28" s="594"/>
      <c r="CY28" s="595"/>
      <c r="CZ28" s="627">
        <v>8.1</v>
      </c>
      <c r="DA28" s="628"/>
      <c r="DB28" s="628"/>
      <c r="DC28" s="629"/>
      <c r="DD28" s="602">
        <v>379323</v>
      </c>
      <c r="DE28" s="594"/>
      <c r="DF28" s="594"/>
      <c r="DG28" s="594"/>
      <c r="DH28" s="594"/>
      <c r="DI28" s="594"/>
      <c r="DJ28" s="594"/>
      <c r="DK28" s="595"/>
      <c r="DL28" s="602">
        <v>379323</v>
      </c>
      <c r="DM28" s="594"/>
      <c r="DN28" s="594"/>
      <c r="DO28" s="594"/>
      <c r="DP28" s="594"/>
      <c r="DQ28" s="594"/>
      <c r="DR28" s="594"/>
      <c r="DS28" s="594"/>
      <c r="DT28" s="594"/>
      <c r="DU28" s="594"/>
      <c r="DV28" s="595"/>
      <c r="DW28" s="598">
        <v>11.9</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2470</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379323</v>
      </c>
      <c r="CS29" s="613"/>
      <c r="CT29" s="613"/>
      <c r="CU29" s="613"/>
      <c r="CV29" s="613"/>
      <c r="CW29" s="613"/>
      <c r="CX29" s="613"/>
      <c r="CY29" s="614"/>
      <c r="CZ29" s="627">
        <v>8.1</v>
      </c>
      <c r="DA29" s="628"/>
      <c r="DB29" s="628"/>
      <c r="DC29" s="629"/>
      <c r="DD29" s="602">
        <v>379323</v>
      </c>
      <c r="DE29" s="613"/>
      <c r="DF29" s="613"/>
      <c r="DG29" s="613"/>
      <c r="DH29" s="613"/>
      <c r="DI29" s="613"/>
      <c r="DJ29" s="613"/>
      <c r="DK29" s="614"/>
      <c r="DL29" s="602">
        <v>379323</v>
      </c>
      <c r="DM29" s="613"/>
      <c r="DN29" s="613"/>
      <c r="DO29" s="613"/>
      <c r="DP29" s="613"/>
      <c r="DQ29" s="613"/>
      <c r="DR29" s="613"/>
      <c r="DS29" s="613"/>
      <c r="DT29" s="613"/>
      <c r="DU29" s="613"/>
      <c r="DV29" s="614"/>
      <c r="DW29" s="598">
        <v>11.9</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378223</v>
      </c>
      <c r="S30" s="594"/>
      <c r="T30" s="594"/>
      <c r="U30" s="594"/>
      <c r="V30" s="594"/>
      <c r="W30" s="594"/>
      <c r="X30" s="594"/>
      <c r="Y30" s="595"/>
      <c r="Z30" s="596">
        <v>7.6</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99.1</v>
      </c>
      <c r="BH30" s="652"/>
      <c r="BI30" s="652"/>
      <c r="BJ30" s="652"/>
      <c r="BK30" s="652"/>
      <c r="BL30" s="652"/>
      <c r="BM30" s="588">
        <v>95.1</v>
      </c>
      <c r="BN30" s="652"/>
      <c r="BO30" s="652"/>
      <c r="BP30" s="652"/>
      <c r="BQ30" s="653"/>
      <c r="BR30" s="651">
        <v>98.9</v>
      </c>
      <c r="BS30" s="652"/>
      <c r="BT30" s="652"/>
      <c r="BU30" s="652"/>
      <c r="BV30" s="652"/>
      <c r="BW30" s="652"/>
      <c r="BX30" s="588">
        <v>94.7</v>
      </c>
      <c r="BY30" s="652"/>
      <c r="BZ30" s="652"/>
      <c r="CA30" s="652"/>
      <c r="CB30" s="653"/>
      <c r="CD30" s="656"/>
      <c r="CE30" s="657"/>
      <c r="CF30" s="607" t="s">
        <v>291</v>
      </c>
      <c r="CG30" s="608"/>
      <c r="CH30" s="608"/>
      <c r="CI30" s="608"/>
      <c r="CJ30" s="608"/>
      <c r="CK30" s="608"/>
      <c r="CL30" s="608"/>
      <c r="CM30" s="608"/>
      <c r="CN30" s="608"/>
      <c r="CO30" s="608"/>
      <c r="CP30" s="608"/>
      <c r="CQ30" s="609"/>
      <c r="CR30" s="593">
        <v>346719</v>
      </c>
      <c r="CS30" s="594"/>
      <c r="CT30" s="594"/>
      <c r="CU30" s="594"/>
      <c r="CV30" s="594"/>
      <c r="CW30" s="594"/>
      <c r="CX30" s="594"/>
      <c r="CY30" s="595"/>
      <c r="CZ30" s="627">
        <v>7.4</v>
      </c>
      <c r="DA30" s="628"/>
      <c r="DB30" s="628"/>
      <c r="DC30" s="629"/>
      <c r="DD30" s="602">
        <v>346719</v>
      </c>
      <c r="DE30" s="594"/>
      <c r="DF30" s="594"/>
      <c r="DG30" s="594"/>
      <c r="DH30" s="594"/>
      <c r="DI30" s="594"/>
      <c r="DJ30" s="594"/>
      <c r="DK30" s="595"/>
      <c r="DL30" s="602">
        <v>346719</v>
      </c>
      <c r="DM30" s="594"/>
      <c r="DN30" s="594"/>
      <c r="DO30" s="594"/>
      <c r="DP30" s="594"/>
      <c r="DQ30" s="594"/>
      <c r="DR30" s="594"/>
      <c r="DS30" s="594"/>
      <c r="DT30" s="594"/>
      <c r="DU30" s="594"/>
      <c r="DV30" s="595"/>
      <c r="DW30" s="598">
        <v>10.8</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274144</v>
      </c>
      <c r="S31" s="594"/>
      <c r="T31" s="594"/>
      <c r="U31" s="594"/>
      <c r="V31" s="594"/>
      <c r="W31" s="594"/>
      <c r="X31" s="594"/>
      <c r="Y31" s="595"/>
      <c r="Z31" s="596">
        <v>5.5</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13"/>
      <c r="BI31" s="613"/>
      <c r="BJ31" s="613"/>
      <c r="BK31" s="613"/>
      <c r="BL31" s="613"/>
      <c r="BM31" s="599">
        <v>93</v>
      </c>
      <c r="BN31" s="649"/>
      <c r="BO31" s="649"/>
      <c r="BP31" s="649"/>
      <c r="BQ31" s="650"/>
      <c r="BR31" s="648">
        <v>98</v>
      </c>
      <c r="BS31" s="613"/>
      <c r="BT31" s="613"/>
      <c r="BU31" s="613"/>
      <c r="BV31" s="613"/>
      <c r="BW31" s="613"/>
      <c r="BX31" s="599">
        <v>92.5</v>
      </c>
      <c r="BY31" s="649"/>
      <c r="BZ31" s="649"/>
      <c r="CA31" s="649"/>
      <c r="CB31" s="650"/>
      <c r="CD31" s="656"/>
      <c r="CE31" s="657"/>
      <c r="CF31" s="607" t="s">
        <v>295</v>
      </c>
      <c r="CG31" s="608"/>
      <c r="CH31" s="608"/>
      <c r="CI31" s="608"/>
      <c r="CJ31" s="608"/>
      <c r="CK31" s="608"/>
      <c r="CL31" s="608"/>
      <c r="CM31" s="608"/>
      <c r="CN31" s="608"/>
      <c r="CO31" s="608"/>
      <c r="CP31" s="608"/>
      <c r="CQ31" s="609"/>
      <c r="CR31" s="593">
        <v>32604</v>
      </c>
      <c r="CS31" s="613"/>
      <c r="CT31" s="613"/>
      <c r="CU31" s="613"/>
      <c r="CV31" s="613"/>
      <c r="CW31" s="613"/>
      <c r="CX31" s="613"/>
      <c r="CY31" s="614"/>
      <c r="CZ31" s="627">
        <v>0.7</v>
      </c>
      <c r="DA31" s="628"/>
      <c r="DB31" s="628"/>
      <c r="DC31" s="629"/>
      <c r="DD31" s="602">
        <v>32604</v>
      </c>
      <c r="DE31" s="613"/>
      <c r="DF31" s="613"/>
      <c r="DG31" s="613"/>
      <c r="DH31" s="613"/>
      <c r="DI31" s="613"/>
      <c r="DJ31" s="613"/>
      <c r="DK31" s="614"/>
      <c r="DL31" s="602">
        <v>32604</v>
      </c>
      <c r="DM31" s="613"/>
      <c r="DN31" s="613"/>
      <c r="DO31" s="613"/>
      <c r="DP31" s="613"/>
      <c r="DQ31" s="613"/>
      <c r="DR31" s="613"/>
      <c r="DS31" s="613"/>
      <c r="DT31" s="613"/>
      <c r="DU31" s="613"/>
      <c r="DV31" s="614"/>
      <c r="DW31" s="598">
        <v>1</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110334</v>
      </c>
      <c r="S32" s="594"/>
      <c r="T32" s="594"/>
      <c r="U32" s="594"/>
      <c r="V32" s="594"/>
      <c r="W32" s="594"/>
      <c r="X32" s="594"/>
      <c r="Y32" s="595"/>
      <c r="Z32" s="596">
        <v>2.2000000000000002</v>
      </c>
      <c r="AA32" s="596"/>
      <c r="AB32" s="596"/>
      <c r="AC32" s="596"/>
      <c r="AD32" s="597">
        <v>2599</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99.3</v>
      </c>
      <c r="BH32" s="661"/>
      <c r="BI32" s="661"/>
      <c r="BJ32" s="661"/>
      <c r="BK32" s="661"/>
      <c r="BL32" s="661"/>
      <c r="BM32" s="662">
        <v>95.9</v>
      </c>
      <c r="BN32" s="661"/>
      <c r="BO32" s="661"/>
      <c r="BP32" s="661"/>
      <c r="BQ32" s="663"/>
      <c r="BR32" s="660">
        <v>99.2</v>
      </c>
      <c r="BS32" s="661"/>
      <c r="BT32" s="661"/>
      <c r="BU32" s="661"/>
      <c r="BV32" s="661"/>
      <c r="BW32" s="661"/>
      <c r="BX32" s="662">
        <v>95.6</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329303</v>
      </c>
      <c r="S33" s="594"/>
      <c r="T33" s="594"/>
      <c r="U33" s="594"/>
      <c r="V33" s="594"/>
      <c r="W33" s="594"/>
      <c r="X33" s="594"/>
      <c r="Y33" s="595"/>
      <c r="Z33" s="596">
        <v>6.6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2518304</v>
      </c>
      <c r="CS33" s="613"/>
      <c r="CT33" s="613"/>
      <c r="CU33" s="613"/>
      <c r="CV33" s="613"/>
      <c r="CW33" s="613"/>
      <c r="CX33" s="613"/>
      <c r="CY33" s="614"/>
      <c r="CZ33" s="627">
        <v>53.7</v>
      </c>
      <c r="DA33" s="628"/>
      <c r="DB33" s="628"/>
      <c r="DC33" s="629"/>
      <c r="DD33" s="602">
        <v>2268074</v>
      </c>
      <c r="DE33" s="613"/>
      <c r="DF33" s="613"/>
      <c r="DG33" s="613"/>
      <c r="DH33" s="613"/>
      <c r="DI33" s="613"/>
      <c r="DJ33" s="613"/>
      <c r="DK33" s="614"/>
      <c r="DL33" s="602">
        <v>1532233</v>
      </c>
      <c r="DM33" s="613"/>
      <c r="DN33" s="613"/>
      <c r="DO33" s="613"/>
      <c r="DP33" s="613"/>
      <c r="DQ33" s="613"/>
      <c r="DR33" s="613"/>
      <c r="DS33" s="613"/>
      <c r="DT33" s="613"/>
      <c r="DU33" s="613"/>
      <c r="DV33" s="614"/>
      <c r="DW33" s="598">
        <v>47.9</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786478</v>
      </c>
      <c r="CS34" s="594"/>
      <c r="CT34" s="594"/>
      <c r="CU34" s="594"/>
      <c r="CV34" s="594"/>
      <c r="CW34" s="594"/>
      <c r="CX34" s="594"/>
      <c r="CY34" s="595"/>
      <c r="CZ34" s="627">
        <v>16.8</v>
      </c>
      <c r="DA34" s="628"/>
      <c r="DB34" s="628"/>
      <c r="DC34" s="629"/>
      <c r="DD34" s="602">
        <v>656898</v>
      </c>
      <c r="DE34" s="594"/>
      <c r="DF34" s="594"/>
      <c r="DG34" s="594"/>
      <c r="DH34" s="594"/>
      <c r="DI34" s="594"/>
      <c r="DJ34" s="594"/>
      <c r="DK34" s="595"/>
      <c r="DL34" s="602">
        <v>596265</v>
      </c>
      <c r="DM34" s="594"/>
      <c r="DN34" s="594"/>
      <c r="DO34" s="594"/>
      <c r="DP34" s="594"/>
      <c r="DQ34" s="594"/>
      <c r="DR34" s="594"/>
      <c r="DS34" s="594"/>
      <c r="DT34" s="594"/>
      <c r="DU34" s="594"/>
      <c r="DV34" s="595"/>
      <c r="DW34" s="598">
        <v>18.600000000000001</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243103</v>
      </c>
      <c r="S35" s="594"/>
      <c r="T35" s="594"/>
      <c r="U35" s="594"/>
      <c r="V35" s="594"/>
      <c r="W35" s="594"/>
      <c r="X35" s="594"/>
      <c r="Y35" s="595"/>
      <c r="Z35" s="596">
        <v>4.9000000000000004</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593292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53692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58651</v>
      </c>
      <c r="CS35" s="613"/>
      <c r="CT35" s="613"/>
      <c r="CU35" s="613"/>
      <c r="CV35" s="613"/>
      <c r="CW35" s="613"/>
      <c r="CX35" s="613"/>
      <c r="CY35" s="614"/>
      <c r="CZ35" s="627">
        <v>1.3</v>
      </c>
      <c r="DA35" s="628"/>
      <c r="DB35" s="628"/>
      <c r="DC35" s="629"/>
      <c r="DD35" s="602">
        <v>54324</v>
      </c>
      <c r="DE35" s="613"/>
      <c r="DF35" s="613"/>
      <c r="DG35" s="613"/>
      <c r="DH35" s="613"/>
      <c r="DI35" s="613"/>
      <c r="DJ35" s="613"/>
      <c r="DK35" s="614"/>
      <c r="DL35" s="602">
        <v>54324</v>
      </c>
      <c r="DM35" s="613"/>
      <c r="DN35" s="613"/>
      <c r="DO35" s="613"/>
      <c r="DP35" s="613"/>
      <c r="DQ35" s="613"/>
      <c r="DR35" s="613"/>
      <c r="DS35" s="613"/>
      <c r="DT35" s="613"/>
      <c r="DU35" s="613"/>
      <c r="DV35" s="614"/>
      <c r="DW35" s="598">
        <v>1.7</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4967343</v>
      </c>
      <c r="S36" s="666"/>
      <c r="T36" s="666"/>
      <c r="U36" s="666"/>
      <c r="V36" s="666"/>
      <c r="W36" s="666"/>
      <c r="X36" s="666"/>
      <c r="Y36" s="667"/>
      <c r="Z36" s="668">
        <v>100</v>
      </c>
      <c r="AA36" s="668"/>
      <c r="AB36" s="668"/>
      <c r="AC36" s="668"/>
      <c r="AD36" s="669">
        <v>2957192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161030</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25136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777709</v>
      </c>
      <c r="CS36" s="594"/>
      <c r="CT36" s="594"/>
      <c r="CU36" s="594"/>
      <c r="CV36" s="594"/>
      <c r="CW36" s="594"/>
      <c r="CX36" s="594"/>
      <c r="CY36" s="595"/>
      <c r="CZ36" s="627">
        <v>16.600000000000001</v>
      </c>
      <c r="DA36" s="628"/>
      <c r="DB36" s="628"/>
      <c r="DC36" s="629"/>
      <c r="DD36" s="602">
        <v>753061</v>
      </c>
      <c r="DE36" s="594"/>
      <c r="DF36" s="594"/>
      <c r="DG36" s="594"/>
      <c r="DH36" s="594"/>
      <c r="DI36" s="594"/>
      <c r="DJ36" s="594"/>
      <c r="DK36" s="595"/>
      <c r="DL36" s="602">
        <v>593916</v>
      </c>
      <c r="DM36" s="594"/>
      <c r="DN36" s="594"/>
      <c r="DO36" s="594"/>
      <c r="DP36" s="594"/>
      <c r="DQ36" s="594"/>
      <c r="DR36" s="594"/>
      <c r="DS36" s="594"/>
      <c r="DT36" s="594"/>
      <c r="DU36" s="594"/>
      <c r="DV36" s="595"/>
      <c r="DW36" s="598">
        <v>18.600000000000001</v>
      </c>
      <c r="DX36" s="625"/>
      <c r="DY36" s="625"/>
      <c r="DZ36" s="625"/>
      <c r="EA36" s="625"/>
      <c r="EB36" s="625"/>
      <c r="EC36" s="626"/>
    </row>
    <row r="37" spans="2:133" ht="11.25" customHeight="1">
      <c r="AQ37" s="672" t="s">
        <v>313</v>
      </c>
      <c r="AR37" s="673"/>
      <c r="AS37" s="673"/>
      <c r="AT37" s="673"/>
      <c r="AU37" s="673"/>
      <c r="AV37" s="673"/>
      <c r="AW37" s="673"/>
      <c r="AX37" s="673"/>
      <c r="AY37" s="674"/>
      <c r="AZ37" s="593">
        <v>38115</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1785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436094</v>
      </c>
      <c r="CS37" s="613"/>
      <c r="CT37" s="613"/>
      <c r="CU37" s="613"/>
      <c r="CV37" s="613"/>
      <c r="CW37" s="613"/>
      <c r="CX37" s="613"/>
      <c r="CY37" s="614"/>
      <c r="CZ37" s="627">
        <v>9.3000000000000007</v>
      </c>
      <c r="DA37" s="628"/>
      <c r="DB37" s="628"/>
      <c r="DC37" s="629"/>
      <c r="DD37" s="602">
        <v>436094</v>
      </c>
      <c r="DE37" s="613"/>
      <c r="DF37" s="613"/>
      <c r="DG37" s="613"/>
      <c r="DH37" s="613"/>
      <c r="DI37" s="613"/>
      <c r="DJ37" s="613"/>
      <c r="DK37" s="614"/>
      <c r="DL37" s="602">
        <v>426323</v>
      </c>
      <c r="DM37" s="613"/>
      <c r="DN37" s="613"/>
      <c r="DO37" s="613"/>
      <c r="DP37" s="613"/>
      <c r="DQ37" s="613"/>
      <c r="DR37" s="613"/>
      <c r="DS37" s="613"/>
      <c r="DT37" s="613"/>
      <c r="DU37" s="613"/>
      <c r="DV37" s="614"/>
      <c r="DW37" s="598">
        <v>13.3</v>
      </c>
      <c r="DX37" s="625"/>
      <c r="DY37" s="625"/>
      <c r="DZ37" s="625"/>
      <c r="EA37" s="625"/>
      <c r="EB37" s="625"/>
      <c r="EC37" s="626"/>
    </row>
    <row r="38" spans="2:133" ht="11.25" customHeight="1">
      <c r="AQ38" s="672" t="s">
        <v>316</v>
      </c>
      <c r="AR38" s="673"/>
      <c r="AS38" s="673"/>
      <c r="AT38" s="673"/>
      <c r="AU38" s="673"/>
      <c r="AV38" s="673"/>
      <c r="AW38" s="673"/>
      <c r="AX38" s="673"/>
      <c r="AY38" s="674"/>
      <c r="AZ38" s="593" t="s">
        <v>109</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3231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555177</v>
      </c>
      <c r="CS38" s="594"/>
      <c r="CT38" s="594"/>
      <c r="CU38" s="594"/>
      <c r="CV38" s="594"/>
      <c r="CW38" s="594"/>
      <c r="CX38" s="594"/>
      <c r="CY38" s="595"/>
      <c r="CZ38" s="627">
        <v>11.8</v>
      </c>
      <c r="DA38" s="628"/>
      <c r="DB38" s="628"/>
      <c r="DC38" s="629"/>
      <c r="DD38" s="602">
        <v>476624</v>
      </c>
      <c r="DE38" s="594"/>
      <c r="DF38" s="594"/>
      <c r="DG38" s="594"/>
      <c r="DH38" s="594"/>
      <c r="DI38" s="594"/>
      <c r="DJ38" s="594"/>
      <c r="DK38" s="595"/>
      <c r="DL38" s="602">
        <v>287728</v>
      </c>
      <c r="DM38" s="594"/>
      <c r="DN38" s="594"/>
      <c r="DO38" s="594"/>
      <c r="DP38" s="594"/>
      <c r="DQ38" s="594"/>
      <c r="DR38" s="594"/>
      <c r="DS38" s="594"/>
      <c r="DT38" s="594"/>
      <c r="DU38" s="594"/>
      <c r="DV38" s="595"/>
      <c r="DW38" s="598">
        <v>9</v>
      </c>
      <c r="DX38" s="625"/>
      <c r="DY38" s="625"/>
      <c r="DZ38" s="625"/>
      <c r="EA38" s="625"/>
      <c r="EB38" s="625"/>
      <c r="EC38" s="626"/>
    </row>
    <row r="39" spans="2:133" ht="11.25" customHeight="1">
      <c r="AQ39" s="672" t="s">
        <v>319</v>
      </c>
      <c r="AR39" s="673"/>
      <c r="AS39" s="673"/>
      <c r="AT39" s="673"/>
      <c r="AU39" s="673"/>
      <c r="AV39" s="673"/>
      <c r="AW39" s="673"/>
      <c r="AX39" s="673"/>
      <c r="AY39" s="674"/>
      <c r="AZ39" s="593" t="s">
        <v>109</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103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313622</v>
      </c>
      <c r="CS39" s="613"/>
      <c r="CT39" s="613"/>
      <c r="CU39" s="613"/>
      <c r="CV39" s="613"/>
      <c r="CW39" s="613"/>
      <c r="CX39" s="613"/>
      <c r="CY39" s="614"/>
      <c r="CZ39" s="627">
        <v>6.7</v>
      </c>
      <c r="DA39" s="628"/>
      <c r="DB39" s="628"/>
      <c r="DC39" s="629"/>
      <c r="DD39" s="602">
        <v>311000</v>
      </c>
      <c r="DE39" s="613"/>
      <c r="DF39" s="613"/>
      <c r="DG39" s="613"/>
      <c r="DH39" s="613"/>
      <c r="DI39" s="613"/>
      <c r="DJ39" s="613"/>
      <c r="DK39" s="614"/>
      <c r="DL39" s="602" t="s">
        <v>109</v>
      </c>
      <c r="DM39" s="613"/>
      <c r="DN39" s="613"/>
      <c r="DO39" s="613"/>
      <c r="DP39" s="613"/>
      <c r="DQ39" s="613"/>
      <c r="DR39" s="613"/>
      <c r="DS39" s="613"/>
      <c r="DT39" s="613"/>
      <c r="DU39" s="613"/>
      <c r="DV39" s="614"/>
      <c r="DW39" s="598" t="s">
        <v>109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125586</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104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26667</v>
      </c>
      <c r="CS40" s="594"/>
      <c r="CT40" s="594"/>
      <c r="CU40" s="594"/>
      <c r="CV40" s="594"/>
      <c r="CW40" s="594"/>
      <c r="CX40" s="594"/>
      <c r="CY40" s="595"/>
      <c r="CZ40" s="627">
        <v>0.6</v>
      </c>
      <c r="DA40" s="628"/>
      <c r="DB40" s="628"/>
      <c r="DC40" s="629"/>
      <c r="DD40" s="602">
        <v>16167</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268561</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284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358356</v>
      </c>
      <c r="CS42" s="594"/>
      <c r="CT42" s="594"/>
      <c r="CU42" s="594"/>
      <c r="CV42" s="594"/>
      <c r="CW42" s="594"/>
      <c r="CX42" s="594"/>
      <c r="CY42" s="595"/>
      <c r="CZ42" s="627">
        <v>7.6</v>
      </c>
      <c r="DA42" s="676"/>
      <c r="DB42" s="676"/>
      <c r="DC42" s="677"/>
      <c r="DD42" s="602">
        <v>106440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13741</v>
      </c>
      <c r="CS43" s="613"/>
      <c r="CT43" s="613"/>
      <c r="CU43" s="613"/>
      <c r="CV43" s="613"/>
      <c r="CW43" s="613"/>
      <c r="CX43" s="613"/>
      <c r="CY43" s="614"/>
      <c r="CZ43" s="627">
        <v>0.3</v>
      </c>
      <c r="DA43" s="628"/>
      <c r="DB43" s="628"/>
      <c r="DC43" s="629"/>
      <c r="DD43" s="602">
        <v>13741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358356</v>
      </c>
      <c r="CS44" s="594"/>
      <c r="CT44" s="594"/>
      <c r="CU44" s="594"/>
      <c r="CV44" s="594"/>
      <c r="CW44" s="594"/>
      <c r="CX44" s="594"/>
      <c r="CY44" s="595"/>
      <c r="CZ44" s="627">
        <v>7.6</v>
      </c>
      <c r="DA44" s="676"/>
      <c r="DB44" s="676"/>
      <c r="DC44" s="677"/>
      <c r="DD44" s="602">
        <v>106440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84027</v>
      </c>
      <c r="CS45" s="613"/>
      <c r="CT45" s="613"/>
      <c r="CU45" s="613"/>
      <c r="CV45" s="613"/>
      <c r="CW45" s="613"/>
      <c r="CX45" s="613"/>
      <c r="CY45" s="614"/>
      <c r="CZ45" s="627">
        <v>1.8</v>
      </c>
      <c r="DA45" s="628"/>
      <c r="DB45" s="628"/>
      <c r="DC45" s="629"/>
      <c r="DD45" s="602">
        <v>5846</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266987</v>
      </c>
      <c r="CS46" s="594"/>
      <c r="CT46" s="594"/>
      <c r="CU46" s="594"/>
      <c r="CV46" s="594"/>
      <c r="CW46" s="594"/>
      <c r="CX46" s="594"/>
      <c r="CY46" s="595"/>
      <c r="CZ46" s="627">
        <v>5.7</v>
      </c>
      <c r="DA46" s="676"/>
      <c r="DB46" s="676"/>
      <c r="DC46" s="677"/>
      <c r="DD46" s="602">
        <v>93252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119</v>
      </c>
      <c r="CS47" s="613"/>
      <c r="CT47" s="613"/>
      <c r="CU47" s="613"/>
      <c r="CV47" s="613"/>
      <c r="CW47" s="613"/>
      <c r="CX47" s="613"/>
      <c r="CY47" s="614"/>
      <c r="CZ47" s="627" t="s">
        <v>119</v>
      </c>
      <c r="DA47" s="628"/>
      <c r="DB47" s="628"/>
      <c r="DC47" s="629"/>
      <c r="DD47" s="602" t="s">
        <v>119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4688160</v>
      </c>
      <c r="CS49" s="661"/>
      <c r="CT49" s="661"/>
      <c r="CU49" s="661"/>
      <c r="CV49" s="661"/>
      <c r="CW49" s="661"/>
      <c r="CX49" s="661"/>
      <c r="CY49" s="688"/>
      <c r="CZ49" s="689">
        <v>100</v>
      </c>
      <c r="DA49" s="690"/>
      <c r="DB49" s="690"/>
      <c r="DC49" s="691"/>
      <c r="DD49" s="692">
        <v>3732813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532</v>
      </c>
      <c r="C7" s="720"/>
      <c r="D7" s="720"/>
      <c r="E7" s="720"/>
      <c r="F7" s="720"/>
      <c r="G7" s="720"/>
      <c r="H7" s="720"/>
      <c r="I7" s="720"/>
      <c r="J7" s="720"/>
      <c r="K7" s="720"/>
      <c r="L7" s="720"/>
      <c r="M7" s="720"/>
      <c r="N7" s="720"/>
      <c r="O7" s="720"/>
      <c r="P7" s="721"/>
      <c r="Q7" s="722">
        <v>4970</v>
      </c>
      <c r="R7" s="723"/>
      <c r="S7" s="723"/>
      <c r="T7" s="723"/>
      <c r="U7" s="723"/>
      <c r="V7" s="723">
        <v>4691</v>
      </c>
      <c r="W7" s="723"/>
      <c r="X7" s="723"/>
      <c r="Y7" s="723"/>
      <c r="Z7" s="723"/>
      <c r="AA7" s="723">
        <v>279</v>
      </c>
      <c r="AB7" s="723"/>
      <c r="AC7" s="723"/>
      <c r="AD7" s="723"/>
      <c r="AE7" s="724"/>
      <c r="AF7" s="725">
        <v>240</v>
      </c>
      <c r="AG7" s="726"/>
      <c r="AH7" s="726"/>
      <c r="AI7" s="726"/>
      <c r="AJ7" s="727"/>
      <c r="AK7" s="762">
        <v>378</v>
      </c>
      <c r="AL7" s="763"/>
      <c r="AM7" s="763"/>
      <c r="AN7" s="763"/>
      <c r="AO7" s="763"/>
      <c r="AP7" s="763">
        <v>3608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547</v>
      </c>
      <c r="BT7" s="767"/>
      <c r="BU7" s="767"/>
      <c r="BV7" s="767"/>
      <c r="BW7" s="767"/>
      <c r="BX7" s="767"/>
      <c r="BY7" s="767"/>
      <c r="BZ7" s="767"/>
      <c r="CA7" s="767"/>
      <c r="CB7" s="767"/>
      <c r="CC7" s="767"/>
      <c r="CD7" s="767"/>
      <c r="CE7" s="767"/>
      <c r="CF7" s="767"/>
      <c r="CG7" s="768"/>
      <c r="CH7" s="759">
        <v>504</v>
      </c>
      <c r="CI7" s="760"/>
      <c r="CJ7" s="760"/>
      <c r="CK7" s="760"/>
      <c r="CL7" s="761"/>
      <c r="CM7" s="759">
        <v>28</v>
      </c>
      <c r="CN7" s="760"/>
      <c r="CO7" s="760"/>
      <c r="CP7" s="760"/>
      <c r="CQ7" s="761"/>
      <c r="CR7" s="759">
        <v>3</v>
      </c>
      <c r="CS7" s="760"/>
      <c r="CT7" s="760"/>
      <c r="CU7" s="760"/>
      <c r="CV7" s="761"/>
      <c r="CW7" s="759">
        <v>537</v>
      </c>
      <c r="CX7" s="760"/>
      <c r="CY7" s="760"/>
      <c r="CZ7" s="760"/>
      <c r="DA7" s="761"/>
      <c r="DB7" s="759" t="s">
        <v>533</v>
      </c>
      <c r="DC7" s="760"/>
      <c r="DD7" s="760"/>
      <c r="DE7" s="760"/>
      <c r="DF7" s="761"/>
      <c r="DG7" s="759">
        <v>1075</v>
      </c>
      <c r="DH7" s="760"/>
      <c r="DI7" s="760"/>
      <c r="DJ7" s="760"/>
      <c r="DK7" s="761"/>
      <c r="DL7" s="759" t="s">
        <v>533</v>
      </c>
      <c r="DM7" s="760"/>
      <c r="DN7" s="760"/>
      <c r="DO7" s="760"/>
      <c r="DP7" s="761"/>
      <c r="DQ7" s="759">
        <v>252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4970</v>
      </c>
      <c r="R23" s="782"/>
      <c r="S23" s="782"/>
      <c r="T23" s="782"/>
      <c r="U23" s="782"/>
      <c r="V23" s="782">
        <v>4691</v>
      </c>
      <c r="W23" s="782"/>
      <c r="X23" s="782"/>
      <c r="Y23" s="782"/>
      <c r="Z23" s="782"/>
      <c r="AA23" s="782">
        <v>279</v>
      </c>
      <c r="AB23" s="782"/>
      <c r="AC23" s="782"/>
      <c r="AD23" s="782"/>
      <c r="AE23" s="783"/>
      <c r="AF23" s="784">
        <v>240</v>
      </c>
      <c r="AG23" s="782"/>
      <c r="AH23" s="782"/>
      <c r="AI23" s="782"/>
      <c r="AJ23" s="785"/>
      <c r="AK23" s="786"/>
      <c r="AL23" s="787"/>
      <c r="AM23" s="787"/>
      <c r="AN23" s="787"/>
      <c r="AO23" s="787"/>
      <c r="AP23" s="782">
        <v>3608</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1631</v>
      </c>
      <c r="R28" s="811"/>
      <c r="S28" s="811"/>
      <c r="T28" s="811"/>
      <c r="U28" s="812"/>
      <c r="V28" s="724">
        <v>1578</v>
      </c>
      <c r="W28" s="811"/>
      <c r="X28" s="811"/>
      <c r="Y28" s="811"/>
      <c r="Z28" s="812"/>
      <c r="AA28" s="724">
        <v>53</v>
      </c>
      <c r="AB28" s="811"/>
      <c r="AC28" s="811"/>
      <c r="AD28" s="811"/>
      <c r="AE28" s="813"/>
      <c r="AF28" s="814">
        <v>54</v>
      </c>
      <c r="AG28" s="815"/>
      <c r="AH28" s="815"/>
      <c r="AI28" s="815"/>
      <c r="AJ28" s="816"/>
      <c r="AK28" s="817">
        <v>126</v>
      </c>
      <c r="AL28" s="818"/>
      <c r="AM28" s="818"/>
      <c r="AN28" s="818"/>
      <c r="AO28" s="819"/>
      <c r="AP28" s="820" t="s">
        <v>533</v>
      </c>
      <c r="AQ28" s="818"/>
      <c r="AR28" s="818"/>
      <c r="AS28" s="818"/>
      <c r="AT28" s="819"/>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937</v>
      </c>
      <c r="R29" s="747"/>
      <c r="S29" s="747"/>
      <c r="T29" s="747"/>
      <c r="U29" s="747"/>
      <c r="V29" s="747">
        <v>879</v>
      </c>
      <c r="W29" s="747"/>
      <c r="X29" s="747"/>
      <c r="Y29" s="747"/>
      <c r="Z29" s="747"/>
      <c r="AA29" s="747">
        <v>58</v>
      </c>
      <c r="AB29" s="747"/>
      <c r="AC29" s="747"/>
      <c r="AD29" s="747"/>
      <c r="AE29" s="748"/>
      <c r="AF29" s="749">
        <v>58</v>
      </c>
      <c r="AG29" s="750"/>
      <c r="AH29" s="750"/>
      <c r="AI29" s="750"/>
      <c r="AJ29" s="751"/>
      <c r="AK29" s="823">
        <v>151</v>
      </c>
      <c r="AL29" s="824"/>
      <c r="AM29" s="824"/>
      <c r="AN29" s="824"/>
      <c r="AO29" s="824"/>
      <c r="AP29" s="824" t="s">
        <v>533</v>
      </c>
      <c r="AQ29" s="824"/>
      <c r="AR29" s="824"/>
      <c r="AS29" s="824"/>
      <c r="AT29" s="824"/>
      <c r="AU29" s="824" t="s">
        <v>533</v>
      </c>
      <c r="AV29" s="824"/>
      <c r="AW29" s="824"/>
      <c r="AX29" s="824"/>
      <c r="AY29" s="824"/>
      <c r="AZ29" s="825" t="s">
        <v>533</v>
      </c>
      <c r="BA29" s="825"/>
      <c r="BB29" s="825"/>
      <c r="BC29" s="825"/>
      <c r="BD29" s="825"/>
      <c r="BE29" s="821"/>
      <c r="BF29" s="821"/>
      <c r="BG29" s="821"/>
      <c r="BH29" s="821"/>
      <c r="BI29" s="822"/>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100</v>
      </c>
      <c r="R30" s="747"/>
      <c r="S30" s="747"/>
      <c r="T30" s="747"/>
      <c r="U30" s="747"/>
      <c r="V30" s="747">
        <v>97</v>
      </c>
      <c r="W30" s="747"/>
      <c r="X30" s="747"/>
      <c r="Y30" s="747"/>
      <c r="Z30" s="747"/>
      <c r="AA30" s="747">
        <v>3</v>
      </c>
      <c r="AB30" s="747"/>
      <c r="AC30" s="747"/>
      <c r="AD30" s="747"/>
      <c r="AE30" s="748"/>
      <c r="AF30" s="749">
        <v>3</v>
      </c>
      <c r="AG30" s="750"/>
      <c r="AH30" s="750"/>
      <c r="AI30" s="750"/>
      <c r="AJ30" s="751"/>
      <c r="AK30" s="823">
        <v>33</v>
      </c>
      <c r="AL30" s="824"/>
      <c r="AM30" s="824"/>
      <c r="AN30" s="824"/>
      <c r="AO30" s="824"/>
      <c r="AP30" s="824" t="s">
        <v>533</v>
      </c>
      <c r="AQ30" s="824"/>
      <c r="AR30" s="824"/>
      <c r="AS30" s="824"/>
      <c r="AT30" s="824"/>
      <c r="AU30" s="824" t="s">
        <v>533</v>
      </c>
      <c r="AV30" s="824"/>
      <c r="AW30" s="824"/>
      <c r="AX30" s="824"/>
      <c r="AY30" s="824"/>
      <c r="AZ30" s="825" t="s">
        <v>533</v>
      </c>
      <c r="BA30" s="825"/>
      <c r="BB30" s="825"/>
      <c r="BC30" s="825"/>
      <c r="BD30" s="825"/>
      <c r="BE30" s="821"/>
      <c r="BF30" s="821"/>
      <c r="BG30" s="821"/>
      <c r="BH30" s="821"/>
      <c r="BI30" s="822"/>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256</v>
      </c>
      <c r="R31" s="747"/>
      <c r="S31" s="747"/>
      <c r="T31" s="747"/>
      <c r="U31" s="747"/>
      <c r="V31" s="747">
        <v>252</v>
      </c>
      <c r="W31" s="747"/>
      <c r="X31" s="747"/>
      <c r="Y31" s="747"/>
      <c r="Z31" s="747"/>
      <c r="AA31" s="747">
        <v>4</v>
      </c>
      <c r="AB31" s="747"/>
      <c r="AC31" s="747"/>
      <c r="AD31" s="747"/>
      <c r="AE31" s="748"/>
      <c r="AF31" s="749">
        <v>144</v>
      </c>
      <c r="AG31" s="750"/>
      <c r="AH31" s="750"/>
      <c r="AI31" s="750"/>
      <c r="AJ31" s="751"/>
      <c r="AK31" s="823" t="s">
        <v>533</v>
      </c>
      <c r="AL31" s="824"/>
      <c r="AM31" s="824"/>
      <c r="AN31" s="824"/>
      <c r="AO31" s="824"/>
      <c r="AP31" s="824">
        <v>971</v>
      </c>
      <c r="AQ31" s="824"/>
      <c r="AR31" s="824"/>
      <c r="AS31" s="824"/>
      <c r="AT31" s="824"/>
      <c r="AU31" s="824">
        <v>15</v>
      </c>
      <c r="AV31" s="824"/>
      <c r="AW31" s="824"/>
      <c r="AX31" s="824"/>
      <c r="AY31" s="824"/>
      <c r="AZ31" s="825" t="s">
        <v>533</v>
      </c>
      <c r="BA31" s="825"/>
      <c r="BB31" s="825"/>
      <c r="BC31" s="825"/>
      <c r="BD31" s="825"/>
      <c r="BE31" s="821" t="s">
        <v>379</v>
      </c>
      <c r="BF31" s="821"/>
      <c r="BG31" s="821"/>
      <c r="BH31" s="821"/>
      <c r="BI31" s="822"/>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290</v>
      </c>
      <c r="R32" s="747"/>
      <c r="S32" s="747"/>
      <c r="T32" s="747"/>
      <c r="U32" s="747"/>
      <c r="V32" s="747">
        <v>273</v>
      </c>
      <c r="W32" s="747"/>
      <c r="X32" s="747"/>
      <c r="Y32" s="747"/>
      <c r="Z32" s="747"/>
      <c r="AA32" s="747">
        <v>17</v>
      </c>
      <c r="AB32" s="747"/>
      <c r="AC32" s="747"/>
      <c r="AD32" s="747"/>
      <c r="AE32" s="748"/>
      <c r="AF32" s="749">
        <v>18</v>
      </c>
      <c r="AG32" s="750"/>
      <c r="AH32" s="750"/>
      <c r="AI32" s="750"/>
      <c r="AJ32" s="751"/>
      <c r="AK32" s="823">
        <v>161</v>
      </c>
      <c r="AL32" s="824"/>
      <c r="AM32" s="824"/>
      <c r="AN32" s="824"/>
      <c r="AO32" s="824"/>
      <c r="AP32" s="824">
        <v>1202</v>
      </c>
      <c r="AQ32" s="824"/>
      <c r="AR32" s="824"/>
      <c r="AS32" s="824"/>
      <c r="AT32" s="824"/>
      <c r="AU32" s="824">
        <v>1202</v>
      </c>
      <c r="AV32" s="824"/>
      <c r="AW32" s="824"/>
      <c r="AX32" s="824"/>
      <c r="AY32" s="824"/>
      <c r="AZ32" s="825" t="s">
        <v>533</v>
      </c>
      <c r="BA32" s="825"/>
      <c r="BB32" s="825"/>
      <c r="BC32" s="825"/>
      <c r="BD32" s="825"/>
      <c r="BE32" s="821" t="s">
        <v>381</v>
      </c>
      <c r="BF32" s="821"/>
      <c r="BG32" s="821"/>
      <c r="BH32" s="821"/>
      <c r="BI32" s="822"/>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23"/>
      <c r="AL33" s="824"/>
      <c r="AM33" s="824"/>
      <c r="AN33" s="824"/>
      <c r="AO33" s="824"/>
      <c r="AP33" s="824"/>
      <c r="AQ33" s="824"/>
      <c r="AR33" s="824"/>
      <c r="AS33" s="824"/>
      <c r="AT33" s="824"/>
      <c r="AU33" s="824"/>
      <c r="AV33" s="824"/>
      <c r="AW33" s="824"/>
      <c r="AX33" s="824"/>
      <c r="AY33" s="824"/>
      <c r="AZ33" s="825"/>
      <c r="BA33" s="825"/>
      <c r="BB33" s="825"/>
      <c r="BC33" s="825"/>
      <c r="BD33" s="825"/>
      <c r="BE33" s="821"/>
      <c r="BF33" s="821"/>
      <c r="BG33" s="821"/>
      <c r="BH33" s="821"/>
      <c r="BI33" s="822"/>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3"/>
      <c r="AL34" s="824"/>
      <c r="AM34" s="824"/>
      <c r="AN34" s="824"/>
      <c r="AO34" s="824"/>
      <c r="AP34" s="824"/>
      <c r="AQ34" s="824"/>
      <c r="AR34" s="824"/>
      <c r="AS34" s="824"/>
      <c r="AT34" s="824"/>
      <c r="AU34" s="824"/>
      <c r="AV34" s="824"/>
      <c r="AW34" s="824"/>
      <c r="AX34" s="824"/>
      <c r="AY34" s="824"/>
      <c r="AZ34" s="825"/>
      <c r="BA34" s="825"/>
      <c r="BB34" s="825"/>
      <c r="BC34" s="825"/>
      <c r="BD34" s="825"/>
      <c r="BE34" s="821"/>
      <c r="BF34" s="821"/>
      <c r="BG34" s="821"/>
      <c r="BH34" s="821"/>
      <c r="BI34" s="822"/>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3"/>
      <c r="AL35" s="824"/>
      <c r="AM35" s="824"/>
      <c r="AN35" s="824"/>
      <c r="AO35" s="824"/>
      <c r="AP35" s="824"/>
      <c r="AQ35" s="824"/>
      <c r="AR35" s="824"/>
      <c r="AS35" s="824"/>
      <c r="AT35" s="824"/>
      <c r="AU35" s="824"/>
      <c r="AV35" s="824"/>
      <c r="AW35" s="824"/>
      <c r="AX35" s="824"/>
      <c r="AY35" s="824"/>
      <c r="AZ35" s="825"/>
      <c r="BA35" s="825"/>
      <c r="BB35" s="825"/>
      <c r="BC35" s="825"/>
      <c r="BD35" s="825"/>
      <c r="BE35" s="821"/>
      <c r="BF35" s="821"/>
      <c r="BG35" s="821"/>
      <c r="BH35" s="821"/>
      <c r="BI35" s="822"/>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3"/>
      <c r="AL36" s="824"/>
      <c r="AM36" s="824"/>
      <c r="AN36" s="824"/>
      <c r="AO36" s="824"/>
      <c r="AP36" s="824"/>
      <c r="AQ36" s="824"/>
      <c r="AR36" s="824"/>
      <c r="AS36" s="824"/>
      <c r="AT36" s="824"/>
      <c r="AU36" s="824"/>
      <c r="AV36" s="824"/>
      <c r="AW36" s="824"/>
      <c r="AX36" s="824"/>
      <c r="AY36" s="824"/>
      <c r="AZ36" s="825"/>
      <c r="BA36" s="825"/>
      <c r="BB36" s="825"/>
      <c r="BC36" s="825"/>
      <c r="BD36" s="825"/>
      <c r="BE36" s="821"/>
      <c r="BF36" s="821"/>
      <c r="BG36" s="821"/>
      <c r="BH36" s="821"/>
      <c r="BI36" s="822"/>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3"/>
      <c r="AL37" s="824"/>
      <c r="AM37" s="824"/>
      <c r="AN37" s="824"/>
      <c r="AO37" s="824"/>
      <c r="AP37" s="824"/>
      <c r="AQ37" s="824"/>
      <c r="AR37" s="824"/>
      <c r="AS37" s="824"/>
      <c r="AT37" s="824"/>
      <c r="AU37" s="824"/>
      <c r="AV37" s="824"/>
      <c r="AW37" s="824"/>
      <c r="AX37" s="824"/>
      <c r="AY37" s="824"/>
      <c r="AZ37" s="825"/>
      <c r="BA37" s="825"/>
      <c r="BB37" s="825"/>
      <c r="BC37" s="825"/>
      <c r="BD37" s="825"/>
      <c r="BE37" s="821"/>
      <c r="BF37" s="821"/>
      <c r="BG37" s="821"/>
      <c r="BH37" s="821"/>
      <c r="BI37" s="822"/>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3"/>
      <c r="AL38" s="824"/>
      <c r="AM38" s="824"/>
      <c r="AN38" s="824"/>
      <c r="AO38" s="824"/>
      <c r="AP38" s="824"/>
      <c r="AQ38" s="824"/>
      <c r="AR38" s="824"/>
      <c r="AS38" s="824"/>
      <c r="AT38" s="824"/>
      <c r="AU38" s="824"/>
      <c r="AV38" s="824"/>
      <c r="AW38" s="824"/>
      <c r="AX38" s="824"/>
      <c r="AY38" s="824"/>
      <c r="AZ38" s="825"/>
      <c r="BA38" s="825"/>
      <c r="BB38" s="825"/>
      <c r="BC38" s="825"/>
      <c r="BD38" s="825"/>
      <c r="BE38" s="821"/>
      <c r="BF38" s="821"/>
      <c r="BG38" s="821"/>
      <c r="BH38" s="821"/>
      <c r="BI38" s="822"/>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3"/>
      <c r="AL39" s="824"/>
      <c r="AM39" s="824"/>
      <c r="AN39" s="824"/>
      <c r="AO39" s="824"/>
      <c r="AP39" s="824"/>
      <c r="AQ39" s="824"/>
      <c r="AR39" s="824"/>
      <c r="AS39" s="824"/>
      <c r="AT39" s="824"/>
      <c r="AU39" s="824"/>
      <c r="AV39" s="824"/>
      <c r="AW39" s="824"/>
      <c r="AX39" s="824"/>
      <c r="AY39" s="824"/>
      <c r="AZ39" s="825"/>
      <c r="BA39" s="825"/>
      <c r="BB39" s="825"/>
      <c r="BC39" s="825"/>
      <c r="BD39" s="825"/>
      <c r="BE39" s="821"/>
      <c r="BF39" s="821"/>
      <c r="BG39" s="821"/>
      <c r="BH39" s="821"/>
      <c r="BI39" s="822"/>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3"/>
      <c r="AL40" s="824"/>
      <c r="AM40" s="824"/>
      <c r="AN40" s="824"/>
      <c r="AO40" s="824"/>
      <c r="AP40" s="824"/>
      <c r="AQ40" s="824"/>
      <c r="AR40" s="824"/>
      <c r="AS40" s="824"/>
      <c r="AT40" s="824"/>
      <c r="AU40" s="824"/>
      <c r="AV40" s="824"/>
      <c r="AW40" s="824"/>
      <c r="AX40" s="824"/>
      <c r="AY40" s="824"/>
      <c r="AZ40" s="825"/>
      <c r="BA40" s="825"/>
      <c r="BB40" s="825"/>
      <c r="BC40" s="825"/>
      <c r="BD40" s="825"/>
      <c r="BE40" s="821"/>
      <c r="BF40" s="821"/>
      <c r="BG40" s="821"/>
      <c r="BH40" s="821"/>
      <c r="BI40" s="822"/>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3"/>
      <c r="AL41" s="824"/>
      <c r="AM41" s="824"/>
      <c r="AN41" s="824"/>
      <c r="AO41" s="824"/>
      <c r="AP41" s="824"/>
      <c r="AQ41" s="824"/>
      <c r="AR41" s="824"/>
      <c r="AS41" s="824"/>
      <c r="AT41" s="824"/>
      <c r="AU41" s="824"/>
      <c r="AV41" s="824"/>
      <c r="AW41" s="824"/>
      <c r="AX41" s="824"/>
      <c r="AY41" s="824"/>
      <c r="AZ41" s="825"/>
      <c r="BA41" s="825"/>
      <c r="BB41" s="825"/>
      <c r="BC41" s="825"/>
      <c r="BD41" s="825"/>
      <c r="BE41" s="821"/>
      <c r="BF41" s="821"/>
      <c r="BG41" s="821"/>
      <c r="BH41" s="821"/>
      <c r="BI41" s="822"/>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3"/>
      <c r="AL42" s="824"/>
      <c r="AM42" s="824"/>
      <c r="AN42" s="824"/>
      <c r="AO42" s="824"/>
      <c r="AP42" s="824"/>
      <c r="AQ42" s="824"/>
      <c r="AR42" s="824"/>
      <c r="AS42" s="824"/>
      <c r="AT42" s="824"/>
      <c r="AU42" s="824"/>
      <c r="AV42" s="824"/>
      <c r="AW42" s="824"/>
      <c r="AX42" s="824"/>
      <c r="AY42" s="824"/>
      <c r="AZ42" s="825"/>
      <c r="BA42" s="825"/>
      <c r="BB42" s="825"/>
      <c r="BC42" s="825"/>
      <c r="BD42" s="825"/>
      <c r="BE42" s="821"/>
      <c r="BF42" s="821"/>
      <c r="BG42" s="821"/>
      <c r="BH42" s="821"/>
      <c r="BI42" s="822"/>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3"/>
      <c r="AL43" s="824"/>
      <c r="AM43" s="824"/>
      <c r="AN43" s="824"/>
      <c r="AO43" s="824"/>
      <c r="AP43" s="824"/>
      <c r="AQ43" s="824"/>
      <c r="AR43" s="824"/>
      <c r="AS43" s="824"/>
      <c r="AT43" s="824"/>
      <c r="AU43" s="824"/>
      <c r="AV43" s="824"/>
      <c r="AW43" s="824"/>
      <c r="AX43" s="824"/>
      <c r="AY43" s="824"/>
      <c r="AZ43" s="825"/>
      <c r="BA43" s="825"/>
      <c r="BB43" s="825"/>
      <c r="BC43" s="825"/>
      <c r="BD43" s="825"/>
      <c r="BE43" s="821"/>
      <c r="BF43" s="821"/>
      <c r="BG43" s="821"/>
      <c r="BH43" s="821"/>
      <c r="BI43" s="822"/>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3"/>
      <c r="AL44" s="824"/>
      <c r="AM44" s="824"/>
      <c r="AN44" s="824"/>
      <c r="AO44" s="824"/>
      <c r="AP44" s="824"/>
      <c r="AQ44" s="824"/>
      <c r="AR44" s="824"/>
      <c r="AS44" s="824"/>
      <c r="AT44" s="824"/>
      <c r="AU44" s="824"/>
      <c r="AV44" s="824"/>
      <c r="AW44" s="824"/>
      <c r="AX44" s="824"/>
      <c r="AY44" s="824"/>
      <c r="AZ44" s="825"/>
      <c r="BA44" s="825"/>
      <c r="BB44" s="825"/>
      <c r="BC44" s="825"/>
      <c r="BD44" s="825"/>
      <c r="BE44" s="821"/>
      <c r="BF44" s="821"/>
      <c r="BG44" s="821"/>
      <c r="BH44" s="821"/>
      <c r="BI44" s="822"/>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3"/>
      <c r="AL45" s="824"/>
      <c r="AM45" s="824"/>
      <c r="AN45" s="824"/>
      <c r="AO45" s="824"/>
      <c r="AP45" s="824"/>
      <c r="AQ45" s="824"/>
      <c r="AR45" s="824"/>
      <c r="AS45" s="824"/>
      <c r="AT45" s="824"/>
      <c r="AU45" s="824"/>
      <c r="AV45" s="824"/>
      <c r="AW45" s="824"/>
      <c r="AX45" s="824"/>
      <c r="AY45" s="824"/>
      <c r="AZ45" s="825"/>
      <c r="BA45" s="825"/>
      <c r="BB45" s="825"/>
      <c r="BC45" s="825"/>
      <c r="BD45" s="825"/>
      <c r="BE45" s="821"/>
      <c r="BF45" s="821"/>
      <c r="BG45" s="821"/>
      <c r="BH45" s="821"/>
      <c r="BI45" s="822"/>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3"/>
      <c r="AL46" s="824"/>
      <c r="AM46" s="824"/>
      <c r="AN46" s="824"/>
      <c r="AO46" s="824"/>
      <c r="AP46" s="824"/>
      <c r="AQ46" s="824"/>
      <c r="AR46" s="824"/>
      <c r="AS46" s="824"/>
      <c r="AT46" s="824"/>
      <c r="AU46" s="824"/>
      <c r="AV46" s="824"/>
      <c r="AW46" s="824"/>
      <c r="AX46" s="824"/>
      <c r="AY46" s="824"/>
      <c r="AZ46" s="825"/>
      <c r="BA46" s="825"/>
      <c r="BB46" s="825"/>
      <c r="BC46" s="825"/>
      <c r="BD46" s="825"/>
      <c r="BE46" s="821"/>
      <c r="BF46" s="821"/>
      <c r="BG46" s="821"/>
      <c r="BH46" s="821"/>
      <c r="BI46" s="822"/>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3"/>
      <c r="AL47" s="824"/>
      <c r="AM47" s="824"/>
      <c r="AN47" s="824"/>
      <c r="AO47" s="824"/>
      <c r="AP47" s="824"/>
      <c r="AQ47" s="824"/>
      <c r="AR47" s="824"/>
      <c r="AS47" s="824"/>
      <c r="AT47" s="824"/>
      <c r="AU47" s="824"/>
      <c r="AV47" s="824"/>
      <c r="AW47" s="824"/>
      <c r="AX47" s="824"/>
      <c r="AY47" s="824"/>
      <c r="AZ47" s="825"/>
      <c r="BA47" s="825"/>
      <c r="BB47" s="825"/>
      <c r="BC47" s="825"/>
      <c r="BD47" s="825"/>
      <c r="BE47" s="821"/>
      <c r="BF47" s="821"/>
      <c r="BG47" s="821"/>
      <c r="BH47" s="821"/>
      <c r="BI47" s="822"/>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3"/>
      <c r="AL48" s="824"/>
      <c r="AM48" s="824"/>
      <c r="AN48" s="824"/>
      <c r="AO48" s="824"/>
      <c r="AP48" s="824"/>
      <c r="AQ48" s="824"/>
      <c r="AR48" s="824"/>
      <c r="AS48" s="824"/>
      <c r="AT48" s="824"/>
      <c r="AU48" s="824"/>
      <c r="AV48" s="824"/>
      <c r="AW48" s="824"/>
      <c r="AX48" s="824"/>
      <c r="AY48" s="824"/>
      <c r="AZ48" s="825"/>
      <c r="BA48" s="825"/>
      <c r="BB48" s="825"/>
      <c r="BC48" s="825"/>
      <c r="BD48" s="825"/>
      <c r="BE48" s="821"/>
      <c r="BF48" s="821"/>
      <c r="BG48" s="821"/>
      <c r="BH48" s="821"/>
      <c r="BI48" s="822"/>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3"/>
      <c r="AL49" s="824"/>
      <c r="AM49" s="824"/>
      <c r="AN49" s="824"/>
      <c r="AO49" s="824"/>
      <c r="AP49" s="824"/>
      <c r="AQ49" s="824"/>
      <c r="AR49" s="824"/>
      <c r="AS49" s="824"/>
      <c r="AT49" s="824"/>
      <c r="AU49" s="824"/>
      <c r="AV49" s="824"/>
      <c r="AW49" s="824"/>
      <c r="AX49" s="824"/>
      <c r="AY49" s="824"/>
      <c r="AZ49" s="825"/>
      <c r="BA49" s="825"/>
      <c r="BB49" s="825"/>
      <c r="BC49" s="825"/>
      <c r="BD49" s="825"/>
      <c r="BE49" s="821"/>
      <c r="BF49" s="821"/>
      <c r="BG49" s="821"/>
      <c r="BH49" s="821"/>
      <c r="BI49" s="822"/>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49"/>
      <c r="AG50" s="750"/>
      <c r="AH50" s="750"/>
      <c r="AI50" s="750"/>
      <c r="AJ50" s="751"/>
      <c r="AK50" s="829"/>
      <c r="AL50" s="827"/>
      <c r="AM50" s="827"/>
      <c r="AN50" s="827"/>
      <c r="AO50" s="827"/>
      <c r="AP50" s="827"/>
      <c r="AQ50" s="827"/>
      <c r="AR50" s="827"/>
      <c r="AS50" s="827"/>
      <c r="AT50" s="827"/>
      <c r="AU50" s="827"/>
      <c r="AV50" s="827"/>
      <c r="AW50" s="827"/>
      <c r="AX50" s="827"/>
      <c r="AY50" s="827"/>
      <c r="AZ50" s="830"/>
      <c r="BA50" s="830"/>
      <c r="BB50" s="830"/>
      <c r="BC50" s="830"/>
      <c r="BD50" s="830"/>
      <c r="BE50" s="821"/>
      <c r="BF50" s="821"/>
      <c r="BG50" s="821"/>
      <c r="BH50" s="821"/>
      <c r="BI50" s="822"/>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49"/>
      <c r="AG51" s="750"/>
      <c r="AH51" s="750"/>
      <c r="AI51" s="750"/>
      <c r="AJ51" s="751"/>
      <c r="AK51" s="829"/>
      <c r="AL51" s="827"/>
      <c r="AM51" s="827"/>
      <c r="AN51" s="827"/>
      <c r="AO51" s="827"/>
      <c r="AP51" s="827"/>
      <c r="AQ51" s="827"/>
      <c r="AR51" s="827"/>
      <c r="AS51" s="827"/>
      <c r="AT51" s="827"/>
      <c r="AU51" s="827"/>
      <c r="AV51" s="827"/>
      <c r="AW51" s="827"/>
      <c r="AX51" s="827"/>
      <c r="AY51" s="827"/>
      <c r="AZ51" s="830"/>
      <c r="BA51" s="830"/>
      <c r="BB51" s="830"/>
      <c r="BC51" s="830"/>
      <c r="BD51" s="830"/>
      <c r="BE51" s="821"/>
      <c r="BF51" s="821"/>
      <c r="BG51" s="821"/>
      <c r="BH51" s="821"/>
      <c r="BI51" s="822"/>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49"/>
      <c r="AG52" s="750"/>
      <c r="AH52" s="750"/>
      <c r="AI52" s="750"/>
      <c r="AJ52" s="751"/>
      <c r="AK52" s="829"/>
      <c r="AL52" s="827"/>
      <c r="AM52" s="827"/>
      <c r="AN52" s="827"/>
      <c r="AO52" s="827"/>
      <c r="AP52" s="827"/>
      <c r="AQ52" s="827"/>
      <c r="AR52" s="827"/>
      <c r="AS52" s="827"/>
      <c r="AT52" s="827"/>
      <c r="AU52" s="827"/>
      <c r="AV52" s="827"/>
      <c r="AW52" s="827"/>
      <c r="AX52" s="827"/>
      <c r="AY52" s="827"/>
      <c r="AZ52" s="830"/>
      <c r="BA52" s="830"/>
      <c r="BB52" s="830"/>
      <c r="BC52" s="830"/>
      <c r="BD52" s="830"/>
      <c r="BE52" s="821"/>
      <c r="BF52" s="821"/>
      <c r="BG52" s="821"/>
      <c r="BH52" s="821"/>
      <c r="BI52" s="822"/>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49"/>
      <c r="AG53" s="750"/>
      <c r="AH53" s="750"/>
      <c r="AI53" s="750"/>
      <c r="AJ53" s="751"/>
      <c r="AK53" s="829"/>
      <c r="AL53" s="827"/>
      <c r="AM53" s="827"/>
      <c r="AN53" s="827"/>
      <c r="AO53" s="827"/>
      <c r="AP53" s="827"/>
      <c r="AQ53" s="827"/>
      <c r="AR53" s="827"/>
      <c r="AS53" s="827"/>
      <c r="AT53" s="827"/>
      <c r="AU53" s="827"/>
      <c r="AV53" s="827"/>
      <c r="AW53" s="827"/>
      <c r="AX53" s="827"/>
      <c r="AY53" s="827"/>
      <c r="AZ53" s="830"/>
      <c r="BA53" s="830"/>
      <c r="BB53" s="830"/>
      <c r="BC53" s="830"/>
      <c r="BD53" s="830"/>
      <c r="BE53" s="821"/>
      <c r="BF53" s="821"/>
      <c r="BG53" s="821"/>
      <c r="BH53" s="821"/>
      <c r="BI53" s="822"/>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49"/>
      <c r="AG54" s="750"/>
      <c r="AH54" s="750"/>
      <c r="AI54" s="750"/>
      <c r="AJ54" s="751"/>
      <c r="AK54" s="829"/>
      <c r="AL54" s="827"/>
      <c r="AM54" s="827"/>
      <c r="AN54" s="827"/>
      <c r="AO54" s="827"/>
      <c r="AP54" s="827"/>
      <c r="AQ54" s="827"/>
      <c r="AR54" s="827"/>
      <c r="AS54" s="827"/>
      <c r="AT54" s="827"/>
      <c r="AU54" s="827"/>
      <c r="AV54" s="827"/>
      <c r="AW54" s="827"/>
      <c r="AX54" s="827"/>
      <c r="AY54" s="827"/>
      <c r="AZ54" s="830"/>
      <c r="BA54" s="830"/>
      <c r="BB54" s="830"/>
      <c r="BC54" s="830"/>
      <c r="BD54" s="830"/>
      <c r="BE54" s="821"/>
      <c r="BF54" s="821"/>
      <c r="BG54" s="821"/>
      <c r="BH54" s="821"/>
      <c r="BI54" s="822"/>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49"/>
      <c r="AG55" s="750"/>
      <c r="AH55" s="750"/>
      <c r="AI55" s="750"/>
      <c r="AJ55" s="751"/>
      <c r="AK55" s="829"/>
      <c r="AL55" s="827"/>
      <c r="AM55" s="827"/>
      <c r="AN55" s="827"/>
      <c r="AO55" s="827"/>
      <c r="AP55" s="827"/>
      <c r="AQ55" s="827"/>
      <c r="AR55" s="827"/>
      <c r="AS55" s="827"/>
      <c r="AT55" s="827"/>
      <c r="AU55" s="827"/>
      <c r="AV55" s="827"/>
      <c r="AW55" s="827"/>
      <c r="AX55" s="827"/>
      <c r="AY55" s="827"/>
      <c r="AZ55" s="830"/>
      <c r="BA55" s="830"/>
      <c r="BB55" s="830"/>
      <c r="BC55" s="830"/>
      <c r="BD55" s="830"/>
      <c r="BE55" s="821"/>
      <c r="BF55" s="821"/>
      <c r="BG55" s="821"/>
      <c r="BH55" s="821"/>
      <c r="BI55" s="822"/>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49"/>
      <c r="AG56" s="750"/>
      <c r="AH56" s="750"/>
      <c r="AI56" s="750"/>
      <c r="AJ56" s="751"/>
      <c r="AK56" s="829"/>
      <c r="AL56" s="827"/>
      <c r="AM56" s="827"/>
      <c r="AN56" s="827"/>
      <c r="AO56" s="827"/>
      <c r="AP56" s="827"/>
      <c r="AQ56" s="827"/>
      <c r="AR56" s="827"/>
      <c r="AS56" s="827"/>
      <c r="AT56" s="827"/>
      <c r="AU56" s="827"/>
      <c r="AV56" s="827"/>
      <c r="AW56" s="827"/>
      <c r="AX56" s="827"/>
      <c r="AY56" s="827"/>
      <c r="AZ56" s="830"/>
      <c r="BA56" s="830"/>
      <c r="BB56" s="830"/>
      <c r="BC56" s="830"/>
      <c r="BD56" s="830"/>
      <c r="BE56" s="821"/>
      <c r="BF56" s="821"/>
      <c r="BG56" s="821"/>
      <c r="BH56" s="821"/>
      <c r="BI56" s="822"/>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49"/>
      <c r="AG57" s="750"/>
      <c r="AH57" s="750"/>
      <c r="AI57" s="750"/>
      <c r="AJ57" s="751"/>
      <c r="AK57" s="829"/>
      <c r="AL57" s="827"/>
      <c r="AM57" s="827"/>
      <c r="AN57" s="827"/>
      <c r="AO57" s="827"/>
      <c r="AP57" s="827"/>
      <c r="AQ57" s="827"/>
      <c r="AR57" s="827"/>
      <c r="AS57" s="827"/>
      <c r="AT57" s="827"/>
      <c r="AU57" s="827"/>
      <c r="AV57" s="827"/>
      <c r="AW57" s="827"/>
      <c r="AX57" s="827"/>
      <c r="AY57" s="827"/>
      <c r="AZ57" s="830"/>
      <c r="BA57" s="830"/>
      <c r="BB57" s="830"/>
      <c r="BC57" s="830"/>
      <c r="BD57" s="830"/>
      <c r="BE57" s="821"/>
      <c r="BF57" s="821"/>
      <c r="BG57" s="821"/>
      <c r="BH57" s="821"/>
      <c r="BI57" s="822"/>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49"/>
      <c r="AG58" s="750"/>
      <c r="AH58" s="750"/>
      <c r="AI58" s="750"/>
      <c r="AJ58" s="751"/>
      <c r="AK58" s="829"/>
      <c r="AL58" s="827"/>
      <c r="AM58" s="827"/>
      <c r="AN58" s="827"/>
      <c r="AO58" s="827"/>
      <c r="AP58" s="827"/>
      <c r="AQ58" s="827"/>
      <c r="AR58" s="827"/>
      <c r="AS58" s="827"/>
      <c r="AT58" s="827"/>
      <c r="AU58" s="827"/>
      <c r="AV58" s="827"/>
      <c r="AW58" s="827"/>
      <c r="AX58" s="827"/>
      <c r="AY58" s="827"/>
      <c r="AZ58" s="830"/>
      <c r="BA58" s="830"/>
      <c r="BB58" s="830"/>
      <c r="BC58" s="830"/>
      <c r="BD58" s="830"/>
      <c r="BE58" s="821"/>
      <c r="BF58" s="821"/>
      <c r="BG58" s="821"/>
      <c r="BH58" s="821"/>
      <c r="BI58" s="822"/>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49"/>
      <c r="AG59" s="750"/>
      <c r="AH59" s="750"/>
      <c r="AI59" s="750"/>
      <c r="AJ59" s="751"/>
      <c r="AK59" s="829"/>
      <c r="AL59" s="827"/>
      <c r="AM59" s="827"/>
      <c r="AN59" s="827"/>
      <c r="AO59" s="827"/>
      <c r="AP59" s="827"/>
      <c r="AQ59" s="827"/>
      <c r="AR59" s="827"/>
      <c r="AS59" s="827"/>
      <c r="AT59" s="827"/>
      <c r="AU59" s="827"/>
      <c r="AV59" s="827"/>
      <c r="AW59" s="827"/>
      <c r="AX59" s="827"/>
      <c r="AY59" s="827"/>
      <c r="AZ59" s="830"/>
      <c r="BA59" s="830"/>
      <c r="BB59" s="830"/>
      <c r="BC59" s="830"/>
      <c r="BD59" s="830"/>
      <c r="BE59" s="821"/>
      <c r="BF59" s="821"/>
      <c r="BG59" s="821"/>
      <c r="BH59" s="821"/>
      <c r="BI59" s="822"/>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49"/>
      <c r="AG60" s="750"/>
      <c r="AH60" s="750"/>
      <c r="AI60" s="750"/>
      <c r="AJ60" s="751"/>
      <c r="AK60" s="829"/>
      <c r="AL60" s="827"/>
      <c r="AM60" s="827"/>
      <c r="AN60" s="827"/>
      <c r="AO60" s="827"/>
      <c r="AP60" s="827"/>
      <c r="AQ60" s="827"/>
      <c r="AR60" s="827"/>
      <c r="AS60" s="827"/>
      <c r="AT60" s="827"/>
      <c r="AU60" s="827"/>
      <c r="AV60" s="827"/>
      <c r="AW60" s="827"/>
      <c r="AX60" s="827"/>
      <c r="AY60" s="827"/>
      <c r="AZ60" s="830"/>
      <c r="BA60" s="830"/>
      <c r="BB60" s="830"/>
      <c r="BC60" s="830"/>
      <c r="BD60" s="830"/>
      <c r="BE60" s="821"/>
      <c r="BF60" s="821"/>
      <c r="BG60" s="821"/>
      <c r="BH60" s="821"/>
      <c r="BI60" s="822"/>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49"/>
      <c r="AG61" s="750"/>
      <c r="AH61" s="750"/>
      <c r="AI61" s="750"/>
      <c r="AJ61" s="751"/>
      <c r="AK61" s="829"/>
      <c r="AL61" s="827"/>
      <c r="AM61" s="827"/>
      <c r="AN61" s="827"/>
      <c r="AO61" s="827"/>
      <c r="AP61" s="827"/>
      <c r="AQ61" s="827"/>
      <c r="AR61" s="827"/>
      <c r="AS61" s="827"/>
      <c r="AT61" s="827"/>
      <c r="AU61" s="827"/>
      <c r="AV61" s="827"/>
      <c r="AW61" s="827"/>
      <c r="AX61" s="827"/>
      <c r="AY61" s="827"/>
      <c r="AZ61" s="830"/>
      <c r="BA61" s="830"/>
      <c r="BB61" s="830"/>
      <c r="BC61" s="830"/>
      <c r="BD61" s="830"/>
      <c r="BE61" s="821"/>
      <c r="BF61" s="821"/>
      <c r="BG61" s="821"/>
      <c r="BH61" s="821"/>
      <c r="BI61" s="822"/>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49"/>
      <c r="AG62" s="750"/>
      <c r="AH62" s="750"/>
      <c r="AI62" s="750"/>
      <c r="AJ62" s="751"/>
      <c r="AK62" s="829"/>
      <c r="AL62" s="827"/>
      <c r="AM62" s="827"/>
      <c r="AN62" s="827"/>
      <c r="AO62" s="827"/>
      <c r="AP62" s="827"/>
      <c r="AQ62" s="827"/>
      <c r="AR62" s="827"/>
      <c r="AS62" s="827"/>
      <c r="AT62" s="827"/>
      <c r="AU62" s="827"/>
      <c r="AV62" s="827"/>
      <c r="AW62" s="827"/>
      <c r="AX62" s="827"/>
      <c r="AY62" s="827"/>
      <c r="AZ62" s="830"/>
      <c r="BA62" s="830"/>
      <c r="BB62" s="830"/>
      <c r="BC62" s="830"/>
      <c r="BD62" s="830"/>
      <c r="BE62" s="821"/>
      <c r="BF62" s="821"/>
      <c r="BG62" s="821"/>
      <c r="BH62" s="821"/>
      <c r="BI62" s="822"/>
      <c r="BJ62" s="838"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383</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276</v>
      </c>
      <c r="AG63" s="835"/>
      <c r="AH63" s="835"/>
      <c r="AI63" s="835"/>
      <c r="AJ63" s="836"/>
      <c r="AK63" s="837"/>
      <c r="AL63" s="832"/>
      <c r="AM63" s="832"/>
      <c r="AN63" s="832"/>
      <c r="AO63" s="832"/>
      <c r="AP63" s="835">
        <v>2172</v>
      </c>
      <c r="AQ63" s="835"/>
      <c r="AR63" s="835"/>
      <c r="AS63" s="835"/>
      <c r="AT63" s="835"/>
      <c r="AU63" s="835">
        <v>1216</v>
      </c>
      <c r="AV63" s="835"/>
      <c r="AW63" s="835"/>
      <c r="AX63" s="835"/>
      <c r="AY63" s="835"/>
      <c r="AZ63" s="839"/>
      <c r="BA63" s="839"/>
      <c r="BB63" s="839"/>
      <c r="BC63" s="839"/>
      <c r="BD63" s="839"/>
      <c r="BE63" s="840"/>
      <c r="BF63" s="840"/>
      <c r="BG63" s="840"/>
      <c r="BH63" s="840"/>
      <c r="BI63" s="841"/>
      <c r="BJ63" s="842" t="s">
        <v>109</v>
      </c>
      <c r="BK63" s="843"/>
      <c r="BL63" s="843"/>
      <c r="BM63" s="843"/>
      <c r="BN63" s="844"/>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5" t="s">
        <v>370</v>
      </c>
      <c r="AG66" s="801"/>
      <c r="AH66" s="801"/>
      <c r="AI66" s="801"/>
      <c r="AJ66" s="846"/>
      <c r="AK66" s="705" t="s">
        <v>371</v>
      </c>
      <c r="AL66" s="729"/>
      <c r="AM66" s="729"/>
      <c r="AN66" s="729"/>
      <c r="AO66" s="730"/>
      <c r="AP66" s="705" t="s">
        <v>372</v>
      </c>
      <c r="AQ66" s="706"/>
      <c r="AR66" s="706"/>
      <c r="AS66" s="706"/>
      <c r="AT66" s="707"/>
      <c r="AU66" s="705" t="s">
        <v>386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4"/>
      <c r="AH67" s="804"/>
      <c r="AI67" s="804"/>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c r="A68" s="209">
        <v>1</v>
      </c>
      <c r="B68" s="862" t="s">
        <v>534</v>
      </c>
      <c r="C68" s="863"/>
      <c r="D68" s="863"/>
      <c r="E68" s="863"/>
      <c r="F68" s="863"/>
      <c r="G68" s="863"/>
      <c r="H68" s="863"/>
      <c r="I68" s="863"/>
      <c r="J68" s="863"/>
      <c r="K68" s="863"/>
      <c r="L68" s="863"/>
      <c r="M68" s="863"/>
      <c r="N68" s="863"/>
      <c r="O68" s="863"/>
      <c r="P68" s="864"/>
      <c r="Q68" s="865">
        <v>2550</v>
      </c>
      <c r="R68" s="859"/>
      <c r="S68" s="859"/>
      <c r="T68" s="859"/>
      <c r="U68" s="859"/>
      <c r="V68" s="859">
        <v>2435</v>
      </c>
      <c r="W68" s="859"/>
      <c r="X68" s="859"/>
      <c r="Y68" s="859"/>
      <c r="Z68" s="859"/>
      <c r="AA68" s="859">
        <v>115</v>
      </c>
      <c r="AB68" s="859"/>
      <c r="AC68" s="859"/>
      <c r="AD68" s="859"/>
      <c r="AE68" s="859"/>
      <c r="AF68" s="859">
        <v>115</v>
      </c>
      <c r="AG68" s="859"/>
      <c r="AH68" s="859"/>
      <c r="AI68" s="859"/>
      <c r="AJ68" s="859"/>
      <c r="AK68" s="859">
        <v>57</v>
      </c>
      <c r="AL68" s="859"/>
      <c r="AM68" s="859"/>
      <c r="AN68" s="859"/>
      <c r="AO68" s="859"/>
      <c r="AP68" s="859">
        <v>1350</v>
      </c>
      <c r="AQ68" s="859"/>
      <c r="AR68" s="859"/>
      <c r="AS68" s="859"/>
      <c r="AT68" s="859"/>
      <c r="AU68" s="859">
        <v>224</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c r="A69" s="212">
        <v>2</v>
      </c>
      <c r="B69" s="866" t="s">
        <v>535</v>
      </c>
      <c r="C69" s="867"/>
      <c r="D69" s="867"/>
      <c r="E69" s="867"/>
      <c r="F69" s="867"/>
      <c r="G69" s="867"/>
      <c r="H69" s="867"/>
      <c r="I69" s="867"/>
      <c r="J69" s="867"/>
      <c r="K69" s="867"/>
      <c r="L69" s="867"/>
      <c r="M69" s="867"/>
      <c r="N69" s="867"/>
      <c r="O69" s="867"/>
      <c r="P69" s="868"/>
      <c r="Q69" s="869">
        <v>203</v>
      </c>
      <c r="R69" s="824"/>
      <c r="S69" s="824"/>
      <c r="T69" s="824"/>
      <c r="U69" s="824"/>
      <c r="V69" s="824">
        <v>179</v>
      </c>
      <c r="W69" s="824"/>
      <c r="X69" s="824"/>
      <c r="Y69" s="824"/>
      <c r="Z69" s="824"/>
      <c r="AA69" s="824">
        <v>24</v>
      </c>
      <c r="AB69" s="824"/>
      <c r="AC69" s="824"/>
      <c r="AD69" s="824"/>
      <c r="AE69" s="824"/>
      <c r="AF69" s="824">
        <v>24</v>
      </c>
      <c r="AG69" s="824"/>
      <c r="AH69" s="824"/>
      <c r="AI69" s="824"/>
      <c r="AJ69" s="824"/>
      <c r="AK69" s="824" t="s">
        <v>536</v>
      </c>
      <c r="AL69" s="824"/>
      <c r="AM69" s="824"/>
      <c r="AN69" s="824"/>
      <c r="AO69" s="824"/>
      <c r="AP69" s="824">
        <v>28</v>
      </c>
      <c r="AQ69" s="824"/>
      <c r="AR69" s="824"/>
      <c r="AS69" s="824"/>
      <c r="AT69" s="824"/>
      <c r="AU69" s="824">
        <v>1</v>
      </c>
      <c r="AV69" s="824"/>
      <c r="AW69" s="824"/>
      <c r="AX69" s="824"/>
      <c r="AY69" s="824"/>
      <c r="AZ69" s="870"/>
      <c r="BA69" s="870"/>
      <c r="BB69" s="870"/>
      <c r="BC69" s="870"/>
      <c r="BD69" s="871"/>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c r="A70" s="212">
        <v>3</v>
      </c>
      <c r="B70" s="866" t="s">
        <v>537</v>
      </c>
      <c r="C70" s="867"/>
      <c r="D70" s="867"/>
      <c r="E70" s="867"/>
      <c r="F70" s="867"/>
      <c r="G70" s="867"/>
      <c r="H70" s="867"/>
      <c r="I70" s="867"/>
      <c r="J70" s="867"/>
      <c r="K70" s="867"/>
      <c r="L70" s="867"/>
      <c r="M70" s="867"/>
      <c r="N70" s="867"/>
      <c r="O70" s="867"/>
      <c r="P70" s="868"/>
      <c r="Q70" s="869">
        <v>6778</v>
      </c>
      <c r="R70" s="824"/>
      <c r="S70" s="824"/>
      <c r="T70" s="824"/>
      <c r="U70" s="824"/>
      <c r="V70" s="824">
        <v>7938</v>
      </c>
      <c r="W70" s="824"/>
      <c r="X70" s="824"/>
      <c r="Y70" s="824"/>
      <c r="Z70" s="824"/>
      <c r="AA70" s="824">
        <v>-1160</v>
      </c>
      <c r="AB70" s="824"/>
      <c r="AC70" s="824"/>
      <c r="AD70" s="824"/>
      <c r="AE70" s="824"/>
      <c r="AF70" s="824">
        <v>2168</v>
      </c>
      <c r="AG70" s="824"/>
      <c r="AH70" s="824"/>
      <c r="AI70" s="824"/>
      <c r="AJ70" s="824"/>
      <c r="AK70" s="824">
        <v>637</v>
      </c>
      <c r="AL70" s="824"/>
      <c r="AM70" s="824"/>
      <c r="AN70" s="824"/>
      <c r="AO70" s="824"/>
      <c r="AP70" s="824">
        <v>8580</v>
      </c>
      <c r="AQ70" s="824"/>
      <c r="AR70" s="824"/>
      <c r="AS70" s="824"/>
      <c r="AT70" s="824"/>
      <c r="AU70" s="824">
        <v>189</v>
      </c>
      <c r="AV70" s="824"/>
      <c r="AW70" s="824"/>
      <c r="AX70" s="824"/>
      <c r="AY70" s="824"/>
      <c r="AZ70" s="870"/>
      <c r="BA70" s="870"/>
      <c r="BB70" s="870"/>
      <c r="BC70" s="870"/>
      <c r="BD70" s="871"/>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c r="A71" s="212">
        <v>4</v>
      </c>
      <c r="B71" s="866" t="s">
        <v>538</v>
      </c>
      <c r="C71" s="867"/>
      <c r="D71" s="867"/>
      <c r="E71" s="867"/>
      <c r="F71" s="867"/>
      <c r="G71" s="867"/>
      <c r="H71" s="867"/>
      <c r="I71" s="867"/>
      <c r="J71" s="867"/>
      <c r="K71" s="867"/>
      <c r="L71" s="867"/>
      <c r="M71" s="867"/>
      <c r="N71" s="867"/>
      <c r="O71" s="867"/>
      <c r="P71" s="868"/>
      <c r="Q71" s="869">
        <v>978</v>
      </c>
      <c r="R71" s="824"/>
      <c r="S71" s="824"/>
      <c r="T71" s="824"/>
      <c r="U71" s="824"/>
      <c r="V71" s="824">
        <v>938</v>
      </c>
      <c r="W71" s="824"/>
      <c r="X71" s="824"/>
      <c r="Y71" s="824"/>
      <c r="Z71" s="824"/>
      <c r="AA71" s="824">
        <v>40</v>
      </c>
      <c r="AB71" s="824"/>
      <c r="AC71" s="824"/>
      <c r="AD71" s="824"/>
      <c r="AE71" s="824"/>
      <c r="AF71" s="824">
        <v>40</v>
      </c>
      <c r="AG71" s="824"/>
      <c r="AH71" s="824"/>
      <c r="AI71" s="824"/>
      <c r="AJ71" s="824"/>
      <c r="AK71" s="824">
        <v>40</v>
      </c>
      <c r="AL71" s="824"/>
      <c r="AM71" s="824"/>
      <c r="AN71" s="824"/>
      <c r="AO71" s="824"/>
      <c r="AP71" s="824" t="s">
        <v>536</v>
      </c>
      <c r="AQ71" s="824"/>
      <c r="AR71" s="824"/>
      <c r="AS71" s="824"/>
      <c r="AT71" s="824"/>
      <c r="AU71" s="824" t="s">
        <v>536</v>
      </c>
      <c r="AV71" s="824"/>
      <c r="AW71" s="824"/>
      <c r="AX71" s="824"/>
      <c r="AY71" s="824"/>
      <c r="AZ71" s="870"/>
      <c r="BA71" s="870"/>
      <c r="BB71" s="870"/>
      <c r="BC71" s="870"/>
      <c r="BD71" s="871"/>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c r="A72" s="212">
        <v>5</v>
      </c>
      <c r="B72" s="866" t="s">
        <v>539</v>
      </c>
      <c r="C72" s="867"/>
      <c r="D72" s="867"/>
      <c r="E72" s="867"/>
      <c r="F72" s="867"/>
      <c r="G72" s="867"/>
      <c r="H72" s="867"/>
      <c r="I72" s="867"/>
      <c r="J72" s="867"/>
      <c r="K72" s="867"/>
      <c r="L72" s="867"/>
      <c r="M72" s="867"/>
      <c r="N72" s="867"/>
      <c r="O72" s="867"/>
      <c r="P72" s="868"/>
      <c r="Q72" s="869">
        <v>916</v>
      </c>
      <c r="R72" s="824"/>
      <c r="S72" s="824"/>
      <c r="T72" s="824"/>
      <c r="U72" s="824"/>
      <c r="V72" s="824">
        <v>882</v>
      </c>
      <c r="W72" s="824"/>
      <c r="X72" s="824"/>
      <c r="Y72" s="824"/>
      <c r="Z72" s="824"/>
      <c r="AA72" s="824">
        <v>34</v>
      </c>
      <c r="AB72" s="824"/>
      <c r="AC72" s="824"/>
      <c r="AD72" s="824"/>
      <c r="AE72" s="824"/>
      <c r="AF72" s="824">
        <v>34</v>
      </c>
      <c r="AG72" s="824"/>
      <c r="AH72" s="824"/>
      <c r="AI72" s="824"/>
      <c r="AJ72" s="824"/>
      <c r="AK72" s="824">
        <v>30</v>
      </c>
      <c r="AL72" s="824"/>
      <c r="AM72" s="824"/>
      <c r="AN72" s="824"/>
      <c r="AO72" s="824"/>
      <c r="AP72" s="824">
        <v>457</v>
      </c>
      <c r="AQ72" s="824"/>
      <c r="AR72" s="824"/>
      <c r="AS72" s="824"/>
      <c r="AT72" s="824"/>
      <c r="AU72" s="824">
        <v>27</v>
      </c>
      <c r="AV72" s="824"/>
      <c r="AW72" s="824"/>
      <c r="AX72" s="824"/>
      <c r="AY72" s="824"/>
      <c r="AZ72" s="870"/>
      <c r="BA72" s="870"/>
      <c r="BB72" s="870"/>
      <c r="BC72" s="870"/>
      <c r="BD72" s="871"/>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c r="A73" s="212">
        <v>6</v>
      </c>
      <c r="B73" s="866" t="s">
        <v>540</v>
      </c>
      <c r="C73" s="867"/>
      <c r="D73" s="867"/>
      <c r="E73" s="867"/>
      <c r="F73" s="867"/>
      <c r="G73" s="867"/>
      <c r="H73" s="867"/>
      <c r="I73" s="867"/>
      <c r="J73" s="867"/>
      <c r="K73" s="867"/>
      <c r="L73" s="867"/>
      <c r="M73" s="867"/>
      <c r="N73" s="867"/>
      <c r="O73" s="867"/>
      <c r="P73" s="868"/>
      <c r="Q73" s="869">
        <v>1485</v>
      </c>
      <c r="R73" s="824"/>
      <c r="S73" s="824"/>
      <c r="T73" s="824"/>
      <c r="U73" s="824"/>
      <c r="V73" s="824">
        <v>1383</v>
      </c>
      <c r="W73" s="824"/>
      <c r="X73" s="824"/>
      <c r="Y73" s="824"/>
      <c r="Z73" s="824"/>
      <c r="AA73" s="824">
        <v>102</v>
      </c>
      <c r="AB73" s="824"/>
      <c r="AC73" s="824"/>
      <c r="AD73" s="824"/>
      <c r="AE73" s="824"/>
      <c r="AF73" s="824">
        <v>67</v>
      </c>
      <c r="AG73" s="824"/>
      <c r="AH73" s="824"/>
      <c r="AI73" s="824"/>
      <c r="AJ73" s="824"/>
      <c r="AK73" s="824">
        <v>65</v>
      </c>
      <c r="AL73" s="824"/>
      <c r="AM73" s="824"/>
      <c r="AN73" s="824"/>
      <c r="AO73" s="824"/>
      <c r="AP73" s="824">
        <v>681</v>
      </c>
      <c r="AQ73" s="824"/>
      <c r="AR73" s="824"/>
      <c r="AS73" s="824"/>
      <c r="AT73" s="824"/>
      <c r="AU73" s="824">
        <v>1</v>
      </c>
      <c r="AV73" s="824"/>
      <c r="AW73" s="824"/>
      <c r="AX73" s="824"/>
      <c r="AY73" s="824"/>
      <c r="AZ73" s="870"/>
      <c r="BA73" s="870"/>
      <c r="BB73" s="870"/>
      <c r="BC73" s="870"/>
      <c r="BD73" s="871"/>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c r="A74" s="212">
        <v>7</v>
      </c>
      <c r="B74" s="866" t="s">
        <v>541</v>
      </c>
      <c r="C74" s="867"/>
      <c r="D74" s="867"/>
      <c r="E74" s="867"/>
      <c r="F74" s="867"/>
      <c r="G74" s="867"/>
      <c r="H74" s="867"/>
      <c r="I74" s="867"/>
      <c r="J74" s="867"/>
      <c r="K74" s="867"/>
      <c r="L74" s="867"/>
      <c r="M74" s="867"/>
      <c r="N74" s="867"/>
      <c r="O74" s="867"/>
      <c r="P74" s="868"/>
      <c r="Q74" s="869">
        <v>204</v>
      </c>
      <c r="R74" s="824"/>
      <c r="S74" s="824"/>
      <c r="T74" s="824"/>
      <c r="U74" s="824"/>
      <c r="V74" s="824">
        <v>176</v>
      </c>
      <c r="W74" s="824"/>
      <c r="X74" s="824"/>
      <c r="Y74" s="824"/>
      <c r="Z74" s="824"/>
      <c r="AA74" s="824">
        <v>28</v>
      </c>
      <c r="AB74" s="824"/>
      <c r="AC74" s="824"/>
      <c r="AD74" s="824"/>
      <c r="AE74" s="824"/>
      <c r="AF74" s="824">
        <v>27</v>
      </c>
      <c r="AG74" s="824"/>
      <c r="AH74" s="824"/>
      <c r="AI74" s="824"/>
      <c r="AJ74" s="824"/>
      <c r="AK74" s="824">
        <v>54</v>
      </c>
      <c r="AL74" s="824"/>
      <c r="AM74" s="824"/>
      <c r="AN74" s="824"/>
      <c r="AO74" s="824"/>
      <c r="AP74" s="824" t="s">
        <v>536</v>
      </c>
      <c r="AQ74" s="824"/>
      <c r="AR74" s="824"/>
      <c r="AS74" s="824"/>
      <c r="AT74" s="824"/>
      <c r="AU74" s="824" t="s">
        <v>536</v>
      </c>
      <c r="AV74" s="824"/>
      <c r="AW74" s="824"/>
      <c r="AX74" s="824"/>
      <c r="AY74" s="824"/>
      <c r="AZ74" s="870"/>
      <c r="BA74" s="870"/>
      <c r="BB74" s="870"/>
      <c r="BC74" s="870"/>
      <c r="BD74" s="871"/>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c r="A75" s="212">
        <v>8</v>
      </c>
      <c r="B75" s="866" t="s">
        <v>542</v>
      </c>
      <c r="C75" s="867"/>
      <c r="D75" s="867"/>
      <c r="E75" s="867"/>
      <c r="F75" s="867"/>
      <c r="G75" s="867"/>
      <c r="H75" s="867"/>
      <c r="I75" s="867"/>
      <c r="J75" s="867"/>
      <c r="K75" s="867"/>
      <c r="L75" s="867"/>
      <c r="M75" s="867"/>
      <c r="N75" s="867"/>
      <c r="O75" s="867"/>
      <c r="P75" s="868"/>
      <c r="Q75" s="872">
        <v>8206</v>
      </c>
      <c r="R75" s="873"/>
      <c r="S75" s="873"/>
      <c r="T75" s="873"/>
      <c r="U75" s="823"/>
      <c r="V75" s="874">
        <v>7544</v>
      </c>
      <c r="W75" s="873"/>
      <c r="X75" s="873"/>
      <c r="Y75" s="873"/>
      <c r="Z75" s="823"/>
      <c r="AA75" s="874">
        <v>662</v>
      </c>
      <c r="AB75" s="873"/>
      <c r="AC75" s="873"/>
      <c r="AD75" s="873"/>
      <c r="AE75" s="823"/>
      <c r="AF75" s="874">
        <v>662</v>
      </c>
      <c r="AG75" s="873"/>
      <c r="AH75" s="873"/>
      <c r="AI75" s="873"/>
      <c r="AJ75" s="823"/>
      <c r="AK75" s="874">
        <v>1650</v>
      </c>
      <c r="AL75" s="873"/>
      <c r="AM75" s="873"/>
      <c r="AN75" s="873"/>
      <c r="AO75" s="823"/>
      <c r="AP75" s="874" t="s">
        <v>536</v>
      </c>
      <c r="AQ75" s="873"/>
      <c r="AR75" s="873"/>
      <c r="AS75" s="873"/>
      <c r="AT75" s="823"/>
      <c r="AU75" s="874" t="s">
        <v>536</v>
      </c>
      <c r="AV75" s="873"/>
      <c r="AW75" s="873"/>
      <c r="AX75" s="873"/>
      <c r="AY75" s="823"/>
      <c r="AZ75" s="870"/>
      <c r="BA75" s="870"/>
      <c r="BB75" s="870"/>
      <c r="BC75" s="870"/>
      <c r="BD75" s="871"/>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c r="A76" s="212">
        <v>9</v>
      </c>
      <c r="B76" s="866" t="s">
        <v>543</v>
      </c>
      <c r="C76" s="867"/>
      <c r="D76" s="867"/>
      <c r="E76" s="867"/>
      <c r="F76" s="867"/>
      <c r="G76" s="867"/>
      <c r="H76" s="867"/>
      <c r="I76" s="867"/>
      <c r="J76" s="867"/>
      <c r="K76" s="867"/>
      <c r="L76" s="867"/>
      <c r="M76" s="867"/>
      <c r="N76" s="867"/>
      <c r="O76" s="867"/>
      <c r="P76" s="868"/>
      <c r="Q76" s="872">
        <v>107</v>
      </c>
      <c r="R76" s="873"/>
      <c r="S76" s="873"/>
      <c r="T76" s="873"/>
      <c r="U76" s="823"/>
      <c r="V76" s="874">
        <v>96</v>
      </c>
      <c r="W76" s="873"/>
      <c r="X76" s="873"/>
      <c r="Y76" s="873"/>
      <c r="Z76" s="823"/>
      <c r="AA76" s="874">
        <v>11</v>
      </c>
      <c r="AB76" s="873"/>
      <c r="AC76" s="873"/>
      <c r="AD76" s="873"/>
      <c r="AE76" s="823"/>
      <c r="AF76" s="874">
        <v>11</v>
      </c>
      <c r="AG76" s="873"/>
      <c r="AH76" s="873"/>
      <c r="AI76" s="873"/>
      <c r="AJ76" s="823"/>
      <c r="AK76" s="874" t="s">
        <v>536</v>
      </c>
      <c r="AL76" s="873"/>
      <c r="AM76" s="873"/>
      <c r="AN76" s="873"/>
      <c r="AO76" s="823"/>
      <c r="AP76" s="874" t="s">
        <v>536</v>
      </c>
      <c r="AQ76" s="873"/>
      <c r="AR76" s="873"/>
      <c r="AS76" s="873"/>
      <c r="AT76" s="823"/>
      <c r="AU76" s="874" t="s">
        <v>536</v>
      </c>
      <c r="AV76" s="873"/>
      <c r="AW76" s="873"/>
      <c r="AX76" s="873"/>
      <c r="AY76" s="823"/>
      <c r="AZ76" s="870"/>
      <c r="BA76" s="870"/>
      <c r="BB76" s="870"/>
      <c r="BC76" s="870"/>
      <c r="BD76" s="871"/>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c r="A77" s="212">
        <v>10</v>
      </c>
      <c r="B77" s="866" t="s">
        <v>544</v>
      </c>
      <c r="C77" s="867"/>
      <c r="D77" s="867"/>
      <c r="E77" s="867"/>
      <c r="F77" s="867"/>
      <c r="G77" s="867"/>
      <c r="H77" s="867"/>
      <c r="I77" s="867"/>
      <c r="J77" s="867"/>
      <c r="K77" s="867"/>
      <c r="L77" s="867"/>
      <c r="M77" s="867"/>
      <c r="N77" s="867"/>
      <c r="O77" s="867"/>
      <c r="P77" s="868"/>
      <c r="Q77" s="872">
        <v>223048</v>
      </c>
      <c r="R77" s="873"/>
      <c r="S77" s="873"/>
      <c r="T77" s="873"/>
      <c r="U77" s="823"/>
      <c r="V77" s="874">
        <v>217428</v>
      </c>
      <c r="W77" s="873"/>
      <c r="X77" s="873"/>
      <c r="Y77" s="873"/>
      <c r="Z77" s="823"/>
      <c r="AA77" s="874">
        <v>5620</v>
      </c>
      <c r="AB77" s="873"/>
      <c r="AC77" s="873"/>
      <c r="AD77" s="873"/>
      <c r="AE77" s="823"/>
      <c r="AF77" s="874">
        <v>5620</v>
      </c>
      <c r="AG77" s="873"/>
      <c r="AH77" s="873"/>
      <c r="AI77" s="873"/>
      <c r="AJ77" s="823"/>
      <c r="AK77" s="874">
        <v>1845</v>
      </c>
      <c r="AL77" s="873"/>
      <c r="AM77" s="873"/>
      <c r="AN77" s="873"/>
      <c r="AO77" s="823"/>
      <c r="AP77" s="874" t="s">
        <v>536</v>
      </c>
      <c r="AQ77" s="873"/>
      <c r="AR77" s="873"/>
      <c r="AS77" s="873"/>
      <c r="AT77" s="823"/>
      <c r="AU77" s="874" t="s">
        <v>536</v>
      </c>
      <c r="AV77" s="873"/>
      <c r="AW77" s="873"/>
      <c r="AX77" s="873"/>
      <c r="AY77" s="823"/>
      <c r="AZ77" s="870"/>
      <c r="BA77" s="870"/>
      <c r="BB77" s="870"/>
      <c r="BC77" s="870"/>
      <c r="BD77" s="871"/>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c r="A78" s="212">
        <v>11</v>
      </c>
      <c r="B78" s="866" t="s">
        <v>545</v>
      </c>
      <c r="C78" s="867"/>
      <c r="D78" s="867"/>
      <c r="E78" s="867"/>
      <c r="F78" s="867"/>
      <c r="G78" s="867"/>
      <c r="H78" s="867"/>
      <c r="I78" s="867"/>
      <c r="J78" s="867"/>
      <c r="K78" s="867"/>
      <c r="L78" s="867"/>
      <c r="M78" s="867"/>
      <c r="N78" s="867"/>
      <c r="O78" s="867"/>
      <c r="P78" s="868"/>
      <c r="Q78" s="869">
        <v>0</v>
      </c>
      <c r="R78" s="824"/>
      <c r="S78" s="824"/>
      <c r="T78" s="824"/>
      <c r="U78" s="824"/>
      <c r="V78" s="824">
        <v>0</v>
      </c>
      <c r="W78" s="824"/>
      <c r="X78" s="824"/>
      <c r="Y78" s="824"/>
      <c r="Z78" s="824"/>
      <c r="AA78" s="824">
        <v>0</v>
      </c>
      <c r="AB78" s="824"/>
      <c r="AC78" s="824"/>
      <c r="AD78" s="824"/>
      <c r="AE78" s="824"/>
      <c r="AF78" s="824">
        <v>0</v>
      </c>
      <c r="AG78" s="824"/>
      <c r="AH78" s="824"/>
      <c r="AI78" s="824"/>
      <c r="AJ78" s="824"/>
      <c r="AK78" s="824" t="s">
        <v>536</v>
      </c>
      <c r="AL78" s="824"/>
      <c r="AM78" s="824"/>
      <c r="AN78" s="824"/>
      <c r="AO78" s="824"/>
      <c r="AP78" s="824" t="s">
        <v>536</v>
      </c>
      <c r="AQ78" s="824"/>
      <c r="AR78" s="824"/>
      <c r="AS78" s="824"/>
      <c r="AT78" s="824"/>
      <c r="AU78" s="824" t="s">
        <v>536</v>
      </c>
      <c r="AV78" s="824"/>
      <c r="AW78" s="824"/>
      <c r="AX78" s="824"/>
      <c r="AY78" s="824"/>
      <c r="AZ78" s="870"/>
      <c r="BA78" s="870"/>
      <c r="BB78" s="870"/>
      <c r="BC78" s="870"/>
      <c r="BD78" s="871"/>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c r="A79" s="212">
        <v>12</v>
      </c>
      <c r="B79" s="866"/>
      <c r="C79" s="867"/>
      <c r="D79" s="867"/>
      <c r="E79" s="867"/>
      <c r="F79" s="867"/>
      <c r="G79" s="867"/>
      <c r="H79" s="867"/>
      <c r="I79" s="867"/>
      <c r="J79" s="867"/>
      <c r="K79" s="867"/>
      <c r="L79" s="867"/>
      <c r="M79" s="867"/>
      <c r="N79" s="867"/>
      <c r="O79" s="867"/>
      <c r="P79" s="868"/>
      <c r="Q79" s="869"/>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70"/>
      <c r="BA79" s="870"/>
      <c r="BB79" s="870"/>
      <c r="BC79" s="870"/>
      <c r="BD79" s="871"/>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c r="A80" s="212">
        <v>13</v>
      </c>
      <c r="B80" s="866"/>
      <c r="C80" s="867"/>
      <c r="D80" s="867"/>
      <c r="E80" s="867"/>
      <c r="F80" s="867"/>
      <c r="G80" s="867"/>
      <c r="H80" s="867"/>
      <c r="I80" s="867"/>
      <c r="J80" s="867"/>
      <c r="K80" s="867"/>
      <c r="L80" s="867"/>
      <c r="M80" s="867"/>
      <c r="N80" s="867"/>
      <c r="O80" s="867"/>
      <c r="P80" s="868"/>
      <c r="Q80" s="869"/>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70"/>
      <c r="BA80" s="870"/>
      <c r="BB80" s="870"/>
      <c r="BC80" s="870"/>
      <c r="BD80" s="871"/>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c r="A81" s="212">
        <v>14</v>
      </c>
      <c r="B81" s="866"/>
      <c r="C81" s="867"/>
      <c r="D81" s="867"/>
      <c r="E81" s="867"/>
      <c r="F81" s="867"/>
      <c r="G81" s="867"/>
      <c r="H81" s="867"/>
      <c r="I81" s="867"/>
      <c r="J81" s="867"/>
      <c r="K81" s="867"/>
      <c r="L81" s="867"/>
      <c r="M81" s="867"/>
      <c r="N81" s="867"/>
      <c r="O81" s="867"/>
      <c r="P81" s="868"/>
      <c r="Q81" s="869"/>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70"/>
      <c r="BA81" s="870"/>
      <c r="BB81" s="870"/>
      <c r="BC81" s="870"/>
      <c r="BD81" s="871"/>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c r="A82" s="212">
        <v>15</v>
      </c>
      <c r="B82" s="866"/>
      <c r="C82" s="867"/>
      <c r="D82" s="867"/>
      <c r="E82" s="867"/>
      <c r="F82" s="867"/>
      <c r="G82" s="867"/>
      <c r="H82" s="867"/>
      <c r="I82" s="867"/>
      <c r="J82" s="867"/>
      <c r="K82" s="867"/>
      <c r="L82" s="867"/>
      <c r="M82" s="867"/>
      <c r="N82" s="867"/>
      <c r="O82" s="867"/>
      <c r="P82" s="868"/>
      <c r="Q82" s="869"/>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70"/>
      <c r="BA82" s="870"/>
      <c r="BB82" s="870"/>
      <c r="BC82" s="870"/>
      <c r="BD82" s="871"/>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c r="A83" s="212">
        <v>16</v>
      </c>
      <c r="B83" s="866"/>
      <c r="C83" s="867"/>
      <c r="D83" s="867"/>
      <c r="E83" s="867"/>
      <c r="F83" s="867"/>
      <c r="G83" s="867"/>
      <c r="H83" s="867"/>
      <c r="I83" s="867"/>
      <c r="J83" s="867"/>
      <c r="K83" s="867"/>
      <c r="L83" s="867"/>
      <c r="M83" s="867"/>
      <c r="N83" s="867"/>
      <c r="O83" s="867"/>
      <c r="P83" s="868"/>
      <c r="Q83" s="869"/>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70"/>
      <c r="BA83" s="870"/>
      <c r="BB83" s="870"/>
      <c r="BC83" s="870"/>
      <c r="BD83" s="871"/>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c r="A84" s="212">
        <v>17</v>
      </c>
      <c r="B84" s="866"/>
      <c r="C84" s="867"/>
      <c r="D84" s="867"/>
      <c r="E84" s="867"/>
      <c r="F84" s="867"/>
      <c r="G84" s="867"/>
      <c r="H84" s="867"/>
      <c r="I84" s="867"/>
      <c r="J84" s="867"/>
      <c r="K84" s="867"/>
      <c r="L84" s="867"/>
      <c r="M84" s="867"/>
      <c r="N84" s="867"/>
      <c r="O84" s="867"/>
      <c r="P84" s="868"/>
      <c r="Q84" s="869"/>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70"/>
      <c r="BA84" s="870"/>
      <c r="BB84" s="870"/>
      <c r="BC84" s="870"/>
      <c r="BD84" s="871"/>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c r="A85" s="212">
        <v>18</v>
      </c>
      <c r="B85" s="866"/>
      <c r="C85" s="867"/>
      <c r="D85" s="867"/>
      <c r="E85" s="867"/>
      <c r="F85" s="867"/>
      <c r="G85" s="867"/>
      <c r="H85" s="867"/>
      <c r="I85" s="867"/>
      <c r="J85" s="867"/>
      <c r="K85" s="867"/>
      <c r="L85" s="867"/>
      <c r="M85" s="867"/>
      <c r="N85" s="867"/>
      <c r="O85" s="867"/>
      <c r="P85" s="868"/>
      <c r="Q85" s="869"/>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70"/>
      <c r="BA85" s="870"/>
      <c r="BB85" s="870"/>
      <c r="BC85" s="870"/>
      <c r="BD85" s="871"/>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c r="A86" s="212">
        <v>19</v>
      </c>
      <c r="B86" s="866"/>
      <c r="C86" s="867"/>
      <c r="D86" s="867"/>
      <c r="E86" s="867"/>
      <c r="F86" s="867"/>
      <c r="G86" s="867"/>
      <c r="H86" s="867"/>
      <c r="I86" s="867"/>
      <c r="J86" s="867"/>
      <c r="K86" s="867"/>
      <c r="L86" s="867"/>
      <c r="M86" s="867"/>
      <c r="N86" s="867"/>
      <c r="O86" s="867"/>
      <c r="P86" s="868"/>
      <c r="Q86" s="869"/>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70"/>
      <c r="BA86" s="870"/>
      <c r="BB86" s="870"/>
      <c r="BC86" s="870"/>
      <c r="BD86" s="871"/>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c r="A87" s="220">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c r="A88" s="215" t="s">
        <v>363</v>
      </c>
      <c r="B88" s="778" t="s">
        <v>387</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v>8768</v>
      </c>
      <c r="AG88" s="835"/>
      <c r="AH88" s="835"/>
      <c r="AI88" s="835"/>
      <c r="AJ88" s="835"/>
      <c r="AK88" s="832"/>
      <c r="AL88" s="832"/>
      <c r="AM88" s="832"/>
      <c r="AN88" s="832"/>
      <c r="AO88" s="832"/>
      <c r="AP88" s="835">
        <v>11097</v>
      </c>
      <c r="AQ88" s="835"/>
      <c r="AR88" s="835"/>
      <c r="AS88" s="835"/>
      <c r="AT88" s="835"/>
      <c r="AU88" s="835">
        <v>442</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82"/>
      <c r="CI102" s="883"/>
      <c r="CJ102" s="883"/>
      <c r="CK102" s="883"/>
      <c r="CL102" s="884"/>
      <c r="CM102" s="882"/>
      <c r="CN102" s="883"/>
      <c r="CO102" s="883"/>
      <c r="CP102" s="883"/>
      <c r="CQ102" s="884"/>
      <c r="CR102" s="885">
        <v>3</v>
      </c>
      <c r="CS102" s="843"/>
      <c r="CT102" s="843"/>
      <c r="CU102" s="843"/>
      <c r="CV102" s="886"/>
      <c r="CW102" s="885">
        <v>537</v>
      </c>
      <c r="CX102" s="843"/>
      <c r="CY102" s="843"/>
      <c r="CZ102" s="843"/>
      <c r="DA102" s="886"/>
      <c r="DB102" s="885" t="s">
        <v>533</v>
      </c>
      <c r="DC102" s="843"/>
      <c r="DD102" s="843"/>
      <c r="DE102" s="843"/>
      <c r="DF102" s="886"/>
      <c r="DG102" s="885">
        <v>1075</v>
      </c>
      <c r="DH102" s="843"/>
      <c r="DI102" s="843"/>
      <c r="DJ102" s="843"/>
      <c r="DK102" s="886"/>
      <c r="DL102" s="885" t="s">
        <v>533</v>
      </c>
      <c r="DM102" s="843"/>
      <c r="DN102" s="843"/>
      <c r="DO102" s="843"/>
      <c r="DP102" s="886"/>
      <c r="DQ102" s="885">
        <v>252</v>
      </c>
      <c r="DR102" s="843"/>
      <c r="DS102" s="843"/>
      <c r="DT102" s="843"/>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389</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390</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393</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394</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396</v>
      </c>
      <c r="AB109" s="888"/>
      <c r="AC109" s="888"/>
      <c r="AD109" s="888"/>
      <c r="AE109" s="889"/>
      <c r="AF109" s="887" t="s">
        <v>285</v>
      </c>
      <c r="AG109" s="888"/>
      <c r="AH109" s="888"/>
      <c r="AI109" s="888"/>
      <c r="AJ109" s="889"/>
      <c r="AK109" s="887" t="s">
        <v>284</v>
      </c>
      <c r="AL109" s="888"/>
      <c r="AM109" s="888"/>
      <c r="AN109" s="888"/>
      <c r="AO109" s="889"/>
      <c r="AP109" s="887" t="s">
        <v>397</v>
      </c>
      <c r="AQ109" s="888"/>
      <c r="AR109" s="888"/>
      <c r="AS109" s="888"/>
      <c r="AT109" s="890"/>
      <c r="AU109" s="909"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396</v>
      </c>
      <c r="BR109" s="888"/>
      <c r="BS109" s="888"/>
      <c r="BT109" s="888"/>
      <c r="BU109" s="889"/>
      <c r="BV109" s="887" t="s">
        <v>285</v>
      </c>
      <c r="BW109" s="888"/>
      <c r="BX109" s="888"/>
      <c r="BY109" s="888"/>
      <c r="BZ109" s="889"/>
      <c r="CA109" s="887" t="s">
        <v>284</v>
      </c>
      <c r="CB109" s="888"/>
      <c r="CC109" s="888"/>
      <c r="CD109" s="888"/>
      <c r="CE109" s="889"/>
      <c r="CF109" s="910" t="s">
        <v>397</v>
      </c>
      <c r="CG109" s="910"/>
      <c r="CH109" s="910"/>
      <c r="CI109" s="910"/>
      <c r="CJ109" s="910"/>
      <c r="CK109" s="887"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396</v>
      </c>
      <c r="DH109" s="888"/>
      <c r="DI109" s="888"/>
      <c r="DJ109" s="888"/>
      <c r="DK109" s="889"/>
      <c r="DL109" s="887" t="s">
        <v>285</v>
      </c>
      <c r="DM109" s="888"/>
      <c r="DN109" s="888"/>
      <c r="DO109" s="888"/>
      <c r="DP109" s="889"/>
      <c r="DQ109" s="887" t="s">
        <v>284</v>
      </c>
      <c r="DR109" s="888"/>
      <c r="DS109" s="888"/>
      <c r="DT109" s="888"/>
      <c r="DU109" s="889"/>
      <c r="DV109" s="887" t="s">
        <v>397</v>
      </c>
      <c r="DW109" s="888"/>
      <c r="DX109" s="888"/>
      <c r="DY109" s="888"/>
      <c r="DZ109" s="890"/>
    </row>
    <row r="110" spans="1:131" s="197" customFormat="1" ht="26.25" customHeight="1">
      <c r="A110" s="891" t="s">
        <v>399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416088</v>
      </c>
      <c r="AB110" s="895"/>
      <c r="AC110" s="895"/>
      <c r="AD110" s="895"/>
      <c r="AE110" s="896"/>
      <c r="AF110" s="897">
        <v>442128</v>
      </c>
      <c r="AG110" s="895"/>
      <c r="AH110" s="895"/>
      <c r="AI110" s="895"/>
      <c r="AJ110" s="896"/>
      <c r="AK110" s="897">
        <v>379323</v>
      </c>
      <c r="AL110" s="895"/>
      <c r="AM110" s="895"/>
      <c r="AN110" s="895"/>
      <c r="AO110" s="896"/>
      <c r="AP110" s="898">
        <v>13.4</v>
      </c>
      <c r="AQ110" s="899"/>
      <c r="AR110" s="899"/>
      <c r="AS110" s="899"/>
      <c r="AT110" s="900"/>
      <c r="AU110" s="901" t="s">
        <v>61</v>
      </c>
      <c r="AV110" s="902"/>
      <c r="AW110" s="902"/>
      <c r="AX110" s="902"/>
      <c r="AY110" s="903"/>
      <c r="AZ110" s="945" t="s">
        <v>400</v>
      </c>
      <c r="BA110" s="892"/>
      <c r="BB110" s="892"/>
      <c r="BC110" s="892"/>
      <c r="BD110" s="892"/>
      <c r="BE110" s="892"/>
      <c r="BF110" s="892"/>
      <c r="BG110" s="892"/>
      <c r="BH110" s="892"/>
      <c r="BI110" s="892"/>
      <c r="BJ110" s="892"/>
      <c r="BK110" s="892"/>
      <c r="BL110" s="892"/>
      <c r="BM110" s="892"/>
      <c r="BN110" s="892"/>
      <c r="BO110" s="892"/>
      <c r="BP110" s="893"/>
      <c r="BQ110" s="931">
        <v>3656300</v>
      </c>
      <c r="BR110" s="932"/>
      <c r="BS110" s="932"/>
      <c r="BT110" s="932"/>
      <c r="BU110" s="932"/>
      <c r="BV110" s="932">
        <v>3625762</v>
      </c>
      <c r="BW110" s="932"/>
      <c r="BX110" s="932"/>
      <c r="BY110" s="932"/>
      <c r="BZ110" s="932"/>
      <c r="CA110" s="932">
        <v>3608346</v>
      </c>
      <c r="CB110" s="932"/>
      <c r="CC110" s="932"/>
      <c r="CD110" s="932"/>
      <c r="CE110" s="932"/>
      <c r="CF110" s="946">
        <v>127.1</v>
      </c>
      <c r="CG110" s="947"/>
      <c r="CH110" s="947"/>
      <c r="CI110" s="947"/>
      <c r="CJ110" s="947"/>
      <c r="CK110" s="948" t="s">
        <v>401</v>
      </c>
      <c r="CL110" s="949"/>
      <c r="CM110" s="928" t="s">
        <v>402</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403</v>
      </c>
      <c r="DH110" s="932"/>
      <c r="DI110" s="932"/>
      <c r="DJ110" s="932"/>
      <c r="DK110" s="932"/>
      <c r="DL110" s="932" t="s">
        <v>403</v>
      </c>
      <c r="DM110" s="932"/>
      <c r="DN110" s="932"/>
      <c r="DO110" s="932"/>
      <c r="DP110" s="932"/>
      <c r="DQ110" s="932" t="s">
        <v>403</v>
      </c>
      <c r="DR110" s="932"/>
      <c r="DS110" s="932"/>
      <c r="DT110" s="932"/>
      <c r="DU110" s="932"/>
      <c r="DV110" s="933" t="s">
        <v>403</v>
      </c>
      <c r="DW110" s="933"/>
      <c r="DX110" s="933"/>
      <c r="DY110" s="933"/>
      <c r="DZ110" s="934"/>
    </row>
    <row r="111" spans="1:131" s="197" customFormat="1" ht="26.25" customHeight="1">
      <c r="A111" s="935" t="s">
        <v>404</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04"/>
      <c r="AV111" s="905"/>
      <c r="AW111" s="905"/>
      <c r="AX111" s="905"/>
      <c r="AY111" s="906"/>
      <c r="AZ111" s="954" t="s">
        <v>405</v>
      </c>
      <c r="BA111" s="955"/>
      <c r="BB111" s="955"/>
      <c r="BC111" s="955"/>
      <c r="BD111" s="955"/>
      <c r="BE111" s="955"/>
      <c r="BF111" s="955"/>
      <c r="BG111" s="955"/>
      <c r="BH111" s="955"/>
      <c r="BI111" s="955"/>
      <c r="BJ111" s="955"/>
      <c r="BK111" s="955"/>
      <c r="BL111" s="955"/>
      <c r="BM111" s="955"/>
      <c r="BN111" s="955"/>
      <c r="BO111" s="955"/>
      <c r="BP111" s="956"/>
      <c r="BQ111" s="924">
        <v>7183</v>
      </c>
      <c r="BR111" s="925"/>
      <c r="BS111" s="925"/>
      <c r="BT111" s="925"/>
      <c r="BU111" s="925"/>
      <c r="BV111" s="925">
        <v>5446</v>
      </c>
      <c r="BW111" s="925"/>
      <c r="BX111" s="925"/>
      <c r="BY111" s="925"/>
      <c r="BZ111" s="925"/>
      <c r="CA111" s="925" t="s">
        <v>406</v>
      </c>
      <c r="CB111" s="925"/>
      <c r="CC111" s="925"/>
      <c r="CD111" s="925"/>
      <c r="CE111" s="925"/>
      <c r="CF111" s="919" t="s">
        <v>406</v>
      </c>
      <c r="CG111" s="920"/>
      <c r="CH111" s="920"/>
      <c r="CI111" s="920"/>
      <c r="CJ111" s="920"/>
      <c r="CK111" s="950"/>
      <c r="CL111" s="951"/>
      <c r="CM111" s="921" t="s">
        <v>407</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406</v>
      </c>
      <c r="DH111" s="925"/>
      <c r="DI111" s="925"/>
      <c r="DJ111" s="925"/>
      <c r="DK111" s="925"/>
      <c r="DL111" s="925" t="s">
        <v>406</v>
      </c>
      <c r="DM111" s="925"/>
      <c r="DN111" s="925"/>
      <c r="DO111" s="925"/>
      <c r="DP111" s="925"/>
      <c r="DQ111" s="925" t="s">
        <v>406</v>
      </c>
      <c r="DR111" s="925"/>
      <c r="DS111" s="925"/>
      <c r="DT111" s="925"/>
      <c r="DU111" s="925"/>
      <c r="DV111" s="926" t="s">
        <v>406</v>
      </c>
      <c r="DW111" s="926"/>
      <c r="DX111" s="926"/>
      <c r="DY111" s="926"/>
      <c r="DZ111" s="927"/>
    </row>
    <row r="112" spans="1:131" s="197" customFormat="1" ht="26.25" customHeight="1">
      <c r="A112" s="957" t="s">
        <v>408</v>
      </c>
      <c r="B112" s="958"/>
      <c r="C112" s="955" t="s">
        <v>409</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406</v>
      </c>
      <c r="AB112" s="964"/>
      <c r="AC112" s="964"/>
      <c r="AD112" s="964"/>
      <c r="AE112" s="965"/>
      <c r="AF112" s="966" t="s">
        <v>406</v>
      </c>
      <c r="AG112" s="964"/>
      <c r="AH112" s="964"/>
      <c r="AI112" s="964"/>
      <c r="AJ112" s="965"/>
      <c r="AK112" s="966" t="s">
        <v>406</v>
      </c>
      <c r="AL112" s="964"/>
      <c r="AM112" s="964"/>
      <c r="AN112" s="964"/>
      <c r="AO112" s="965"/>
      <c r="AP112" s="967" t="s">
        <v>406</v>
      </c>
      <c r="AQ112" s="968"/>
      <c r="AR112" s="968"/>
      <c r="AS112" s="968"/>
      <c r="AT112" s="969"/>
      <c r="AU112" s="904"/>
      <c r="AV112" s="905"/>
      <c r="AW112" s="905"/>
      <c r="AX112" s="905"/>
      <c r="AY112" s="906"/>
      <c r="AZ112" s="954" t="s">
        <v>410</v>
      </c>
      <c r="BA112" s="955"/>
      <c r="BB112" s="955"/>
      <c r="BC112" s="955"/>
      <c r="BD112" s="955"/>
      <c r="BE112" s="955"/>
      <c r="BF112" s="955"/>
      <c r="BG112" s="955"/>
      <c r="BH112" s="955"/>
      <c r="BI112" s="955"/>
      <c r="BJ112" s="955"/>
      <c r="BK112" s="955"/>
      <c r="BL112" s="955"/>
      <c r="BM112" s="955"/>
      <c r="BN112" s="955"/>
      <c r="BO112" s="955"/>
      <c r="BP112" s="956"/>
      <c r="BQ112" s="924">
        <v>1237265</v>
      </c>
      <c r="BR112" s="925"/>
      <c r="BS112" s="925"/>
      <c r="BT112" s="925"/>
      <c r="BU112" s="925"/>
      <c r="BV112" s="925">
        <v>1226736</v>
      </c>
      <c r="BW112" s="925"/>
      <c r="BX112" s="925"/>
      <c r="BY112" s="925"/>
      <c r="BZ112" s="925"/>
      <c r="CA112" s="925">
        <v>1216129</v>
      </c>
      <c r="CB112" s="925"/>
      <c r="CC112" s="925"/>
      <c r="CD112" s="925"/>
      <c r="CE112" s="925"/>
      <c r="CF112" s="919">
        <v>42.8</v>
      </c>
      <c r="CG112" s="920"/>
      <c r="CH112" s="920"/>
      <c r="CI112" s="920"/>
      <c r="CJ112" s="920"/>
      <c r="CK112" s="950"/>
      <c r="CL112" s="951"/>
      <c r="CM112" s="921" t="s">
        <v>411</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406</v>
      </c>
      <c r="DH112" s="925"/>
      <c r="DI112" s="925"/>
      <c r="DJ112" s="925"/>
      <c r="DK112" s="925"/>
      <c r="DL112" s="925" t="s">
        <v>406</v>
      </c>
      <c r="DM112" s="925"/>
      <c r="DN112" s="925"/>
      <c r="DO112" s="925"/>
      <c r="DP112" s="925"/>
      <c r="DQ112" s="925" t="s">
        <v>406</v>
      </c>
      <c r="DR112" s="925"/>
      <c r="DS112" s="925"/>
      <c r="DT112" s="925"/>
      <c r="DU112" s="925"/>
      <c r="DV112" s="926" t="s">
        <v>406</v>
      </c>
      <c r="DW112" s="926"/>
      <c r="DX112" s="926"/>
      <c r="DY112" s="926"/>
      <c r="DZ112" s="927"/>
    </row>
    <row r="113" spans="1:130" s="197" customFormat="1" ht="26.25" customHeight="1">
      <c r="A113" s="959"/>
      <c r="B113" s="960"/>
      <c r="C113" s="955" t="s">
        <v>412</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82968</v>
      </c>
      <c r="AB113" s="939"/>
      <c r="AC113" s="939"/>
      <c r="AD113" s="939"/>
      <c r="AE113" s="940"/>
      <c r="AF113" s="941">
        <v>84848</v>
      </c>
      <c r="AG113" s="939"/>
      <c r="AH113" s="939"/>
      <c r="AI113" s="939"/>
      <c r="AJ113" s="940"/>
      <c r="AK113" s="941">
        <v>86900</v>
      </c>
      <c r="AL113" s="939"/>
      <c r="AM113" s="939"/>
      <c r="AN113" s="939"/>
      <c r="AO113" s="940"/>
      <c r="AP113" s="942">
        <v>3.1</v>
      </c>
      <c r="AQ113" s="943"/>
      <c r="AR113" s="943"/>
      <c r="AS113" s="943"/>
      <c r="AT113" s="944"/>
      <c r="AU113" s="904"/>
      <c r="AV113" s="905"/>
      <c r="AW113" s="905"/>
      <c r="AX113" s="905"/>
      <c r="AY113" s="906"/>
      <c r="AZ113" s="954" t="s">
        <v>413</v>
      </c>
      <c r="BA113" s="955"/>
      <c r="BB113" s="955"/>
      <c r="BC113" s="955"/>
      <c r="BD113" s="955"/>
      <c r="BE113" s="955"/>
      <c r="BF113" s="955"/>
      <c r="BG113" s="955"/>
      <c r="BH113" s="955"/>
      <c r="BI113" s="955"/>
      <c r="BJ113" s="955"/>
      <c r="BK113" s="955"/>
      <c r="BL113" s="955"/>
      <c r="BM113" s="955"/>
      <c r="BN113" s="955"/>
      <c r="BO113" s="955"/>
      <c r="BP113" s="956"/>
      <c r="BQ113" s="924">
        <v>276043</v>
      </c>
      <c r="BR113" s="925"/>
      <c r="BS113" s="925"/>
      <c r="BT113" s="925"/>
      <c r="BU113" s="925"/>
      <c r="BV113" s="925">
        <v>400720</v>
      </c>
      <c r="BW113" s="925"/>
      <c r="BX113" s="925"/>
      <c r="BY113" s="925"/>
      <c r="BZ113" s="925"/>
      <c r="CA113" s="925">
        <v>442225</v>
      </c>
      <c r="CB113" s="925"/>
      <c r="CC113" s="925"/>
      <c r="CD113" s="925"/>
      <c r="CE113" s="925"/>
      <c r="CF113" s="919">
        <v>15.6</v>
      </c>
      <c r="CG113" s="920"/>
      <c r="CH113" s="920"/>
      <c r="CI113" s="920"/>
      <c r="CJ113" s="920"/>
      <c r="CK113" s="950"/>
      <c r="CL113" s="951"/>
      <c r="CM113" s="921" t="s">
        <v>414</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v>7183</v>
      </c>
      <c r="DH113" s="964"/>
      <c r="DI113" s="964"/>
      <c r="DJ113" s="964"/>
      <c r="DK113" s="965"/>
      <c r="DL113" s="966">
        <v>5446</v>
      </c>
      <c r="DM113" s="964"/>
      <c r="DN113" s="964"/>
      <c r="DO113" s="964"/>
      <c r="DP113" s="965"/>
      <c r="DQ113" s="966" t="s">
        <v>406</v>
      </c>
      <c r="DR113" s="964"/>
      <c r="DS113" s="964"/>
      <c r="DT113" s="964"/>
      <c r="DU113" s="965"/>
      <c r="DV113" s="967" t="s">
        <v>406</v>
      </c>
      <c r="DW113" s="968"/>
      <c r="DX113" s="968"/>
      <c r="DY113" s="968"/>
      <c r="DZ113" s="969"/>
    </row>
    <row r="114" spans="1:130" s="197" customFormat="1" ht="26.25" customHeight="1">
      <c r="A114" s="959"/>
      <c r="B114" s="960"/>
      <c r="C114" s="955" t="s">
        <v>415</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34475</v>
      </c>
      <c r="AB114" s="964"/>
      <c r="AC114" s="964"/>
      <c r="AD114" s="964"/>
      <c r="AE114" s="965"/>
      <c r="AF114" s="966">
        <v>33215</v>
      </c>
      <c r="AG114" s="964"/>
      <c r="AH114" s="964"/>
      <c r="AI114" s="964"/>
      <c r="AJ114" s="965"/>
      <c r="AK114" s="966">
        <v>40861</v>
      </c>
      <c r="AL114" s="964"/>
      <c r="AM114" s="964"/>
      <c r="AN114" s="964"/>
      <c r="AO114" s="965"/>
      <c r="AP114" s="967">
        <v>1.4</v>
      </c>
      <c r="AQ114" s="968"/>
      <c r="AR114" s="968"/>
      <c r="AS114" s="968"/>
      <c r="AT114" s="969"/>
      <c r="AU114" s="904"/>
      <c r="AV114" s="905"/>
      <c r="AW114" s="905"/>
      <c r="AX114" s="905"/>
      <c r="AY114" s="906"/>
      <c r="AZ114" s="954" t="s">
        <v>416</v>
      </c>
      <c r="BA114" s="955"/>
      <c r="BB114" s="955"/>
      <c r="BC114" s="955"/>
      <c r="BD114" s="955"/>
      <c r="BE114" s="955"/>
      <c r="BF114" s="955"/>
      <c r="BG114" s="955"/>
      <c r="BH114" s="955"/>
      <c r="BI114" s="955"/>
      <c r="BJ114" s="955"/>
      <c r="BK114" s="955"/>
      <c r="BL114" s="955"/>
      <c r="BM114" s="955"/>
      <c r="BN114" s="955"/>
      <c r="BO114" s="955"/>
      <c r="BP114" s="956"/>
      <c r="BQ114" s="924">
        <v>1071786</v>
      </c>
      <c r="BR114" s="925"/>
      <c r="BS114" s="925"/>
      <c r="BT114" s="925"/>
      <c r="BU114" s="925"/>
      <c r="BV114" s="925">
        <v>963556</v>
      </c>
      <c r="BW114" s="925"/>
      <c r="BX114" s="925"/>
      <c r="BY114" s="925"/>
      <c r="BZ114" s="925"/>
      <c r="CA114" s="925">
        <v>814162</v>
      </c>
      <c r="CB114" s="925"/>
      <c r="CC114" s="925"/>
      <c r="CD114" s="925"/>
      <c r="CE114" s="925"/>
      <c r="CF114" s="919">
        <v>28.7</v>
      </c>
      <c r="CG114" s="920"/>
      <c r="CH114" s="920"/>
      <c r="CI114" s="920"/>
      <c r="CJ114" s="920"/>
      <c r="CK114" s="950"/>
      <c r="CL114" s="951"/>
      <c r="CM114" s="921" t="s">
        <v>417</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406</v>
      </c>
      <c r="DH114" s="964"/>
      <c r="DI114" s="964"/>
      <c r="DJ114" s="964"/>
      <c r="DK114" s="965"/>
      <c r="DL114" s="966" t="s">
        <v>406</v>
      </c>
      <c r="DM114" s="964"/>
      <c r="DN114" s="964"/>
      <c r="DO114" s="964"/>
      <c r="DP114" s="965"/>
      <c r="DQ114" s="966" t="s">
        <v>406</v>
      </c>
      <c r="DR114" s="964"/>
      <c r="DS114" s="964"/>
      <c r="DT114" s="964"/>
      <c r="DU114" s="965"/>
      <c r="DV114" s="967" t="s">
        <v>406</v>
      </c>
      <c r="DW114" s="968"/>
      <c r="DX114" s="968"/>
      <c r="DY114" s="968"/>
      <c r="DZ114" s="969"/>
    </row>
    <row r="115" spans="1:130" s="197" customFormat="1" ht="26.25" customHeight="1">
      <c r="A115" s="959"/>
      <c r="B115" s="960"/>
      <c r="C115" s="955" t="s">
        <v>418</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v>1896</v>
      </c>
      <c r="AB115" s="939"/>
      <c r="AC115" s="939"/>
      <c r="AD115" s="939"/>
      <c r="AE115" s="940"/>
      <c r="AF115" s="941">
        <v>1896</v>
      </c>
      <c r="AG115" s="939"/>
      <c r="AH115" s="939"/>
      <c r="AI115" s="939"/>
      <c r="AJ115" s="940"/>
      <c r="AK115" s="941">
        <v>7342</v>
      </c>
      <c r="AL115" s="939"/>
      <c r="AM115" s="939"/>
      <c r="AN115" s="939"/>
      <c r="AO115" s="940"/>
      <c r="AP115" s="942">
        <v>0.3</v>
      </c>
      <c r="AQ115" s="943"/>
      <c r="AR115" s="943"/>
      <c r="AS115" s="943"/>
      <c r="AT115" s="944"/>
      <c r="AU115" s="904"/>
      <c r="AV115" s="905"/>
      <c r="AW115" s="905"/>
      <c r="AX115" s="905"/>
      <c r="AY115" s="906"/>
      <c r="AZ115" s="954" t="s">
        <v>419</v>
      </c>
      <c r="BA115" s="955"/>
      <c r="BB115" s="955"/>
      <c r="BC115" s="955"/>
      <c r="BD115" s="955"/>
      <c r="BE115" s="955"/>
      <c r="BF115" s="955"/>
      <c r="BG115" s="955"/>
      <c r="BH115" s="955"/>
      <c r="BI115" s="955"/>
      <c r="BJ115" s="955"/>
      <c r="BK115" s="955"/>
      <c r="BL115" s="955"/>
      <c r="BM115" s="955"/>
      <c r="BN115" s="955"/>
      <c r="BO115" s="955"/>
      <c r="BP115" s="956"/>
      <c r="BQ115" s="924" t="s">
        <v>406</v>
      </c>
      <c r="BR115" s="925"/>
      <c r="BS115" s="925"/>
      <c r="BT115" s="925"/>
      <c r="BU115" s="925"/>
      <c r="BV115" s="925">
        <v>146806</v>
      </c>
      <c r="BW115" s="925"/>
      <c r="BX115" s="925"/>
      <c r="BY115" s="925"/>
      <c r="BZ115" s="925"/>
      <c r="CA115" s="925">
        <v>260319</v>
      </c>
      <c r="CB115" s="925"/>
      <c r="CC115" s="925"/>
      <c r="CD115" s="925"/>
      <c r="CE115" s="925"/>
      <c r="CF115" s="919">
        <v>9.1999999999999993</v>
      </c>
      <c r="CG115" s="920"/>
      <c r="CH115" s="920"/>
      <c r="CI115" s="920"/>
      <c r="CJ115" s="920"/>
      <c r="CK115" s="950"/>
      <c r="CL115" s="951"/>
      <c r="CM115" s="954" t="s">
        <v>420</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406</v>
      </c>
      <c r="DH115" s="964"/>
      <c r="DI115" s="964"/>
      <c r="DJ115" s="964"/>
      <c r="DK115" s="965"/>
      <c r="DL115" s="966" t="s">
        <v>406</v>
      </c>
      <c r="DM115" s="964"/>
      <c r="DN115" s="964"/>
      <c r="DO115" s="964"/>
      <c r="DP115" s="965"/>
      <c r="DQ115" s="966" t="s">
        <v>406</v>
      </c>
      <c r="DR115" s="964"/>
      <c r="DS115" s="964"/>
      <c r="DT115" s="964"/>
      <c r="DU115" s="965"/>
      <c r="DV115" s="967" t="s">
        <v>406</v>
      </c>
      <c r="DW115" s="968"/>
      <c r="DX115" s="968"/>
      <c r="DY115" s="968"/>
      <c r="DZ115" s="969"/>
    </row>
    <row r="116" spans="1:130" s="197" customFormat="1" ht="26.25" customHeight="1">
      <c r="A116" s="961"/>
      <c r="B116" s="962"/>
      <c r="C116" s="976" t="s">
        <v>421</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406</v>
      </c>
      <c r="AB116" s="964"/>
      <c r="AC116" s="964"/>
      <c r="AD116" s="964"/>
      <c r="AE116" s="965"/>
      <c r="AF116" s="966" t="s">
        <v>406</v>
      </c>
      <c r="AG116" s="964"/>
      <c r="AH116" s="964"/>
      <c r="AI116" s="964"/>
      <c r="AJ116" s="965"/>
      <c r="AK116" s="966" t="s">
        <v>406</v>
      </c>
      <c r="AL116" s="964"/>
      <c r="AM116" s="964"/>
      <c r="AN116" s="964"/>
      <c r="AO116" s="965"/>
      <c r="AP116" s="967" t="s">
        <v>406</v>
      </c>
      <c r="AQ116" s="968"/>
      <c r="AR116" s="968"/>
      <c r="AS116" s="968"/>
      <c r="AT116" s="969"/>
      <c r="AU116" s="904"/>
      <c r="AV116" s="905"/>
      <c r="AW116" s="905"/>
      <c r="AX116" s="905"/>
      <c r="AY116" s="906"/>
      <c r="AZ116" s="954" t="s">
        <v>422</v>
      </c>
      <c r="BA116" s="955"/>
      <c r="BB116" s="955"/>
      <c r="BC116" s="955"/>
      <c r="BD116" s="955"/>
      <c r="BE116" s="955"/>
      <c r="BF116" s="955"/>
      <c r="BG116" s="955"/>
      <c r="BH116" s="955"/>
      <c r="BI116" s="955"/>
      <c r="BJ116" s="955"/>
      <c r="BK116" s="955"/>
      <c r="BL116" s="955"/>
      <c r="BM116" s="955"/>
      <c r="BN116" s="955"/>
      <c r="BO116" s="955"/>
      <c r="BP116" s="956"/>
      <c r="BQ116" s="924" t="s">
        <v>406</v>
      </c>
      <c r="BR116" s="925"/>
      <c r="BS116" s="925"/>
      <c r="BT116" s="925"/>
      <c r="BU116" s="925"/>
      <c r="BV116" s="925" t="s">
        <v>406</v>
      </c>
      <c r="BW116" s="925"/>
      <c r="BX116" s="925"/>
      <c r="BY116" s="925"/>
      <c r="BZ116" s="925"/>
      <c r="CA116" s="925" t="s">
        <v>406</v>
      </c>
      <c r="CB116" s="925"/>
      <c r="CC116" s="925"/>
      <c r="CD116" s="925"/>
      <c r="CE116" s="925"/>
      <c r="CF116" s="919" t="s">
        <v>406</v>
      </c>
      <c r="CG116" s="920"/>
      <c r="CH116" s="920"/>
      <c r="CI116" s="920"/>
      <c r="CJ116" s="920"/>
      <c r="CK116" s="950"/>
      <c r="CL116" s="951"/>
      <c r="CM116" s="921" t="s">
        <v>423</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406</v>
      </c>
      <c r="DH116" s="964"/>
      <c r="DI116" s="964"/>
      <c r="DJ116" s="964"/>
      <c r="DK116" s="965"/>
      <c r="DL116" s="966" t="s">
        <v>406</v>
      </c>
      <c r="DM116" s="964"/>
      <c r="DN116" s="964"/>
      <c r="DO116" s="964"/>
      <c r="DP116" s="965"/>
      <c r="DQ116" s="966" t="s">
        <v>406</v>
      </c>
      <c r="DR116" s="964"/>
      <c r="DS116" s="964"/>
      <c r="DT116" s="964"/>
      <c r="DU116" s="965"/>
      <c r="DV116" s="967" t="s">
        <v>406</v>
      </c>
      <c r="DW116" s="968"/>
      <c r="DX116" s="968"/>
      <c r="DY116" s="968"/>
      <c r="DZ116" s="969"/>
    </row>
    <row r="117" spans="1:130" s="197" customFormat="1" ht="26.25" customHeight="1">
      <c r="A117" s="909"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424</v>
      </c>
      <c r="Z117" s="889"/>
      <c r="AA117" s="1001">
        <v>535427</v>
      </c>
      <c r="AB117" s="971"/>
      <c r="AC117" s="971"/>
      <c r="AD117" s="971"/>
      <c r="AE117" s="972"/>
      <c r="AF117" s="970">
        <v>562087</v>
      </c>
      <c r="AG117" s="971"/>
      <c r="AH117" s="971"/>
      <c r="AI117" s="971"/>
      <c r="AJ117" s="972"/>
      <c r="AK117" s="970">
        <v>514426</v>
      </c>
      <c r="AL117" s="971"/>
      <c r="AM117" s="971"/>
      <c r="AN117" s="971"/>
      <c r="AO117" s="972"/>
      <c r="AP117" s="973"/>
      <c r="AQ117" s="974"/>
      <c r="AR117" s="974"/>
      <c r="AS117" s="974"/>
      <c r="AT117" s="975"/>
      <c r="AU117" s="904"/>
      <c r="AV117" s="905"/>
      <c r="AW117" s="905"/>
      <c r="AX117" s="905"/>
      <c r="AY117" s="906"/>
      <c r="AZ117" s="1000" t="s">
        <v>425</v>
      </c>
      <c r="BA117" s="976"/>
      <c r="BB117" s="976"/>
      <c r="BC117" s="976"/>
      <c r="BD117" s="976"/>
      <c r="BE117" s="976"/>
      <c r="BF117" s="976"/>
      <c r="BG117" s="976"/>
      <c r="BH117" s="976"/>
      <c r="BI117" s="976"/>
      <c r="BJ117" s="976"/>
      <c r="BK117" s="976"/>
      <c r="BL117" s="976"/>
      <c r="BM117" s="976"/>
      <c r="BN117" s="976"/>
      <c r="BO117" s="976"/>
      <c r="BP117" s="977"/>
      <c r="BQ117" s="990" t="s">
        <v>109</v>
      </c>
      <c r="BR117" s="991"/>
      <c r="BS117" s="991"/>
      <c r="BT117" s="991"/>
      <c r="BU117" s="991"/>
      <c r="BV117" s="991" t="s">
        <v>109</v>
      </c>
      <c r="BW117" s="991"/>
      <c r="BX117" s="991"/>
      <c r="BY117" s="991"/>
      <c r="BZ117" s="991"/>
      <c r="CA117" s="991" t="s">
        <v>109</v>
      </c>
      <c r="CB117" s="991"/>
      <c r="CC117" s="991"/>
      <c r="CD117" s="991"/>
      <c r="CE117" s="991"/>
      <c r="CF117" s="919" t="s">
        <v>109</v>
      </c>
      <c r="CG117" s="920"/>
      <c r="CH117" s="920"/>
      <c r="CI117" s="920"/>
      <c r="CJ117" s="920"/>
      <c r="CK117" s="950"/>
      <c r="CL117" s="951"/>
      <c r="CM117" s="921" t="s">
        <v>426</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109</v>
      </c>
      <c r="DH117" s="964"/>
      <c r="DI117" s="964"/>
      <c r="DJ117" s="964"/>
      <c r="DK117" s="965"/>
      <c r="DL117" s="966" t="s">
        <v>109</v>
      </c>
      <c r="DM117" s="964"/>
      <c r="DN117" s="964"/>
      <c r="DO117" s="964"/>
      <c r="DP117" s="965"/>
      <c r="DQ117" s="966" t="s">
        <v>109</v>
      </c>
      <c r="DR117" s="964"/>
      <c r="DS117" s="964"/>
      <c r="DT117" s="964"/>
      <c r="DU117" s="965"/>
      <c r="DV117" s="967" t="s">
        <v>109</v>
      </c>
      <c r="DW117" s="968"/>
      <c r="DX117" s="968"/>
      <c r="DY117" s="968"/>
      <c r="DZ117" s="969"/>
    </row>
    <row r="118" spans="1:130" s="197" customFormat="1" ht="26.25" customHeight="1">
      <c r="A118" s="909"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396</v>
      </c>
      <c r="AB118" s="888"/>
      <c r="AC118" s="888"/>
      <c r="AD118" s="888"/>
      <c r="AE118" s="889"/>
      <c r="AF118" s="887" t="s">
        <v>285</v>
      </c>
      <c r="AG118" s="888"/>
      <c r="AH118" s="888"/>
      <c r="AI118" s="888"/>
      <c r="AJ118" s="889"/>
      <c r="AK118" s="887" t="s">
        <v>284</v>
      </c>
      <c r="AL118" s="888"/>
      <c r="AM118" s="888"/>
      <c r="AN118" s="888"/>
      <c r="AO118" s="889"/>
      <c r="AP118" s="995" t="s">
        <v>397</v>
      </c>
      <c r="AQ118" s="996"/>
      <c r="AR118" s="996"/>
      <c r="AS118" s="996"/>
      <c r="AT118" s="997"/>
      <c r="AU118" s="907"/>
      <c r="AV118" s="908"/>
      <c r="AW118" s="908"/>
      <c r="AX118" s="908"/>
      <c r="AY118" s="908"/>
      <c r="AZ118" s="228" t="s">
        <v>168</v>
      </c>
      <c r="BA118" s="228"/>
      <c r="BB118" s="228"/>
      <c r="BC118" s="228"/>
      <c r="BD118" s="228"/>
      <c r="BE118" s="228"/>
      <c r="BF118" s="228"/>
      <c r="BG118" s="228"/>
      <c r="BH118" s="228"/>
      <c r="BI118" s="228"/>
      <c r="BJ118" s="228"/>
      <c r="BK118" s="228"/>
      <c r="BL118" s="228"/>
      <c r="BM118" s="228"/>
      <c r="BN118" s="228"/>
      <c r="BO118" s="998" t="s">
        <v>427</v>
      </c>
      <c r="BP118" s="999"/>
      <c r="BQ118" s="990">
        <v>6248577</v>
      </c>
      <c r="BR118" s="991"/>
      <c r="BS118" s="991"/>
      <c r="BT118" s="991"/>
      <c r="BU118" s="991"/>
      <c r="BV118" s="991">
        <v>6369026</v>
      </c>
      <c r="BW118" s="991"/>
      <c r="BX118" s="991"/>
      <c r="BY118" s="991"/>
      <c r="BZ118" s="991"/>
      <c r="CA118" s="991">
        <v>6341181</v>
      </c>
      <c r="CB118" s="991"/>
      <c r="CC118" s="991"/>
      <c r="CD118" s="991"/>
      <c r="CE118" s="991"/>
      <c r="CF118" s="992"/>
      <c r="CG118" s="993"/>
      <c r="CH118" s="993"/>
      <c r="CI118" s="993"/>
      <c r="CJ118" s="994"/>
      <c r="CK118" s="950"/>
      <c r="CL118" s="951"/>
      <c r="CM118" s="921" t="s">
        <v>428</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109</v>
      </c>
      <c r="DH118" s="964"/>
      <c r="DI118" s="964"/>
      <c r="DJ118" s="964"/>
      <c r="DK118" s="965"/>
      <c r="DL118" s="966" t="s">
        <v>109</v>
      </c>
      <c r="DM118" s="964"/>
      <c r="DN118" s="964"/>
      <c r="DO118" s="964"/>
      <c r="DP118" s="965"/>
      <c r="DQ118" s="966" t="s">
        <v>109</v>
      </c>
      <c r="DR118" s="964"/>
      <c r="DS118" s="964"/>
      <c r="DT118" s="964"/>
      <c r="DU118" s="965"/>
      <c r="DV118" s="967" t="s">
        <v>109</v>
      </c>
      <c r="DW118" s="968"/>
      <c r="DX118" s="968"/>
      <c r="DY118" s="968"/>
      <c r="DZ118" s="969"/>
    </row>
    <row r="119" spans="1:130" s="197" customFormat="1" ht="26.25" customHeight="1">
      <c r="A119" s="979" t="s">
        <v>401</v>
      </c>
      <c r="B119" s="949"/>
      <c r="C119" s="928" t="s">
        <v>402</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109</v>
      </c>
      <c r="AB119" s="895"/>
      <c r="AC119" s="895"/>
      <c r="AD119" s="895"/>
      <c r="AE119" s="896"/>
      <c r="AF119" s="897" t="s">
        <v>109</v>
      </c>
      <c r="AG119" s="895"/>
      <c r="AH119" s="895"/>
      <c r="AI119" s="895"/>
      <c r="AJ119" s="896"/>
      <c r="AK119" s="897" t="s">
        <v>109</v>
      </c>
      <c r="AL119" s="895"/>
      <c r="AM119" s="895"/>
      <c r="AN119" s="895"/>
      <c r="AO119" s="896"/>
      <c r="AP119" s="898" t="s">
        <v>109</v>
      </c>
      <c r="AQ119" s="899"/>
      <c r="AR119" s="899"/>
      <c r="AS119" s="899"/>
      <c r="AT119" s="900"/>
      <c r="AU119" s="982" t="s">
        <v>429</v>
      </c>
      <c r="AV119" s="983"/>
      <c r="AW119" s="983"/>
      <c r="AX119" s="983"/>
      <c r="AY119" s="984"/>
      <c r="AZ119" s="945" t="s">
        <v>430</v>
      </c>
      <c r="BA119" s="892"/>
      <c r="BB119" s="892"/>
      <c r="BC119" s="892"/>
      <c r="BD119" s="892"/>
      <c r="BE119" s="892"/>
      <c r="BF119" s="892"/>
      <c r="BG119" s="892"/>
      <c r="BH119" s="892"/>
      <c r="BI119" s="892"/>
      <c r="BJ119" s="892"/>
      <c r="BK119" s="892"/>
      <c r="BL119" s="892"/>
      <c r="BM119" s="892"/>
      <c r="BN119" s="892"/>
      <c r="BO119" s="892"/>
      <c r="BP119" s="893"/>
      <c r="BQ119" s="931">
        <v>2740048</v>
      </c>
      <c r="BR119" s="932"/>
      <c r="BS119" s="932"/>
      <c r="BT119" s="932"/>
      <c r="BU119" s="932"/>
      <c r="BV119" s="932">
        <v>2671949</v>
      </c>
      <c r="BW119" s="932"/>
      <c r="BX119" s="932"/>
      <c r="BY119" s="932"/>
      <c r="BZ119" s="932"/>
      <c r="CA119" s="932">
        <v>2630571</v>
      </c>
      <c r="CB119" s="932"/>
      <c r="CC119" s="932"/>
      <c r="CD119" s="932"/>
      <c r="CE119" s="932"/>
      <c r="CF119" s="946">
        <v>92.7</v>
      </c>
      <c r="CG119" s="947"/>
      <c r="CH119" s="947"/>
      <c r="CI119" s="947"/>
      <c r="CJ119" s="947"/>
      <c r="CK119" s="952"/>
      <c r="CL119" s="953"/>
      <c r="CM119" s="1009" t="s">
        <v>431</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109</v>
      </c>
      <c r="DH119" s="1003"/>
      <c r="DI119" s="1003"/>
      <c r="DJ119" s="1003"/>
      <c r="DK119" s="1004"/>
      <c r="DL119" s="1005" t="s">
        <v>109</v>
      </c>
      <c r="DM119" s="1003"/>
      <c r="DN119" s="1003"/>
      <c r="DO119" s="1003"/>
      <c r="DP119" s="1004"/>
      <c r="DQ119" s="1005" t="s">
        <v>109</v>
      </c>
      <c r="DR119" s="1003"/>
      <c r="DS119" s="1003"/>
      <c r="DT119" s="1003"/>
      <c r="DU119" s="1004"/>
      <c r="DV119" s="1006" t="s">
        <v>109</v>
      </c>
      <c r="DW119" s="1007"/>
      <c r="DX119" s="1007"/>
      <c r="DY119" s="1007"/>
      <c r="DZ119" s="1008"/>
    </row>
    <row r="120" spans="1:130" s="197" customFormat="1" ht="26.25" customHeight="1">
      <c r="A120" s="980"/>
      <c r="B120" s="951"/>
      <c r="C120" s="921" t="s">
        <v>407</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109</v>
      </c>
      <c r="AB120" s="964"/>
      <c r="AC120" s="964"/>
      <c r="AD120" s="964"/>
      <c r="AE120" s="965"/>
      <c r="AF120" s="966" t="s">
        <v>109</v>
      </c>
      <c r="AG120" s="964"/>
      <c r="AH120" s="964"/>
      <c r="AI120" s="964"/>
      <c r="AJ120" s="965"/>
      <c r="AK120" s="966" t="s">
        <v>109</v>
      </c>
      <c r="AL120" s="964"/>
      <c r="AM120" s="964"/>
      <c r="AN120" s="964"/>
      <c r="AO120" s="965"/>
      <c r="AP120" s="967" t="s">
        <v>109</v>
      </c>
      <c r="AQ120" s="968"/>
      <c r="AR120" s="968"/>
      <c r="AS120" s="968"/>
      <c r="AT120" s="969"/>
      <c r="AU120" s="985"/>
      <c r="AV120" s="986"/>
      <c r="AW120" s="986"/>
      <c r="AX120" s="986"/>
      <c r="AY120" s="987"/>
      <c r="AZ120" s="954" t="s">
        <v>432</v>
      </c>
      <c r="BA120" s="955"/>
      <c r="BB120" s="955"/>
      <c r="BC120" s="955"/>
      <c r="BD120" s="955"/>
      <c r="BE120" s="955"/>
      <c r="BF120" s="955"/>
      <c r="BG120" s="955"/>
      <c r="BH120" s="955"/>
      <c r="BI120" s="955"/>
      <c r="BJ120" s="955"/>
      <c r="BK120" s="955"/>
      <c r="BL120" s="955"/>
      <c r="BM120" s="955"/>
      <c r="BN120" s="955"/>
      <c r="BO120" s="955"/>
      <c r="BP120" s="956"/>
      <c r="BQ120" s="924">
        <v>592511</v>
      </c>
      <c r="BR120" s="925"/>
      <c r="BS120" s="925"/>
      <c r="BT120" s="925"/>
      <c r="BU120" s="925"/>
      <c r="BV120" s="925">
        <v>578342</v>
      </c>
      <c r="BW120" s="925"/>
      <c r="BX120" s="925"/>
      <c r="BY120" s="925"/>
      <c r="BZ120" s="925"/>
      <c r="CA120" s="925">
        <v>556272</v>
      </c>
      <c r="CB120" s="925"/>
      <c r="CC120" s="925"/>
      <c r="CD120" s="925"/>
      <c r="CE120" s="925"/>
      <c r="CF120" s="919">
        <v>19.600000000000001</v>
      </c>
      <c r="CG120" s="920"/>
      <c r="CH120" s="920"/>
      <c r="CI120" s="920"/>
      <c r="CJ120" s="920"/>
      <c r="CK120" s="1018" t="s">
        <v>433</v>
      </c>
      <c r="CL120" s="1019"/>
      <c r="CM120" s="1019"/>
      <c r="CN120" s="1019"/>
      <c r="CO120" s="1020"/>
      <c r="CP120" s="1026" t="s">
        <v>380</v>
      </c>
      <c r="CQ120" s="1027"/>
      <c r="CR120" s="1027"/>
      <c r="CS120" s="1027"/>
      <c r="CT120" s="1027"/>
      <c r="CU120" s="1027"/>
      <c r="CV120" s="1027"/>
      <c r="CW120" s="1027"/>
      <c r="CX120" s="1027"/>
      <c r="CY120" s="1027"/>
      <c r="CZ120" s="1027"/>
      <c r="DA120" s="1027"/>
      <c r="DB120" s="1027"/>
      <c r="DC120" s="1027"/>
      <c r="DD120" s="1027"/>
      <c r="DE120" s="1027"/>
      <c r="DF120" s="1028"/>
      <c r="DG120" s="931">
        <v>1221549</v>
      </c>
      <c r="DH120" s="932"/>
      <c r="DI120" s="932"/>
      <c r="DJ120" s="932"/>
      <c r="DK120" s="932"/>
      <c r="DL120" s="932">
        <v>1211351</v>
      </c>
      <c r="DM120" s="932"/>
      <c r="DN120" s="932"/>
      <c r="DO120" s="932"/>
      <c r="DP120" s="932"/>
      <c r="DQ120" s="932">
        <v>1201566</v>
      </c>
      <c r="DR120" s="932"/>
      <c r="DS120" s="932"/>
      <c r="DT120" s="932"/>
      <c r="DU120" s="932"/>
      <c r="DV120" s="933">
        <v>42.3</v>
      </c>
      <c r="DW120" s="933"/>
      <c r="DX120" s="933"/>
      <c r="DY120" s="933"/>
      <c r="DZ120" s="934"/>
    </row>
    <row r="121" spans="1:130" s="197" customFormat="1" ht="26.25" customHeight="1">
      <c r="A121" s="980"/>
      <c r="B121" s="951"/>
      <c r="C121" s="1015" t="s">
        <v>434</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v>1896</v>
      </c>
      <c r="AB121" s="964"/>
      <c r="AC121" s="964"/>
      <c r="AD121" s="964"/>
      <c r="AE121" s="965"/>
      <c r="AF121" s="966">
        <v>1896</v>
      </c>
      <c r="AG121" s="964"/>
      <c r="AH121" s="964"/>
      <c r="AI121" s="964"/>
      <c r="AJ121" s="965"/>
      <c r="AK121" s="966">
        <v>7342</v>
      </c>
      <c r="AL121" s="964"/>
      <c r="AM121" s="964"/>
      <c r="AN121" s="964"/>
      <c r="AO121" s="965"/>
      <c r="AP121" s="967">
        <v>0.3</v>
      </c>
      <c r="AQ121" s="968"/>
      <c r="AR121" s="968"/>
      <c r="AS121" s="968"/>
      <c r="AT121" s="969"/>
      <c r="AU121" s="985"/>
      <c r="AV121" s="986"/>
      <c r="AW121" s="986"/>
      <c r="AX121" s="986"/>
      <c r="AY121" s="987"/>
      <c r="AZ121" s="1000" t="s">
        <v>435</v>
      </c>
      <c r="BA121" s="976"/>
      <c r="BB121" s="976"/>
      <c r="BC121" s="976"/>
      <c r="BD121" s="976"/>
      <c r="BE121" s="976"/>
      <c r="BF121" s="976"/>
      <c r="BG121" s="976"/>
      <c r="BH121" s="976"/>
      <c r="BI121" s="976"/>
      <c r="BJ121" s="976"/>
      <c r="BK121" s="976"/>
      <c r="BL121" s="976"/>
      <c r="BM121" s="976"/>
      <c r="BN121" s="976"/>
      <c r="BO121" s="976"/>
      <c r="BP121" s="977"/>
      <c r="BQ121" s="990">
        <v>3594401</v>
      </c>
      <c r="BR121" s="991"/>
      <c r="BS121" s="991"/>
      <c r="BT121" s="991"/>
      <c r="BU121" s="991"/>
      <c r="BV121" s="991">
        <v>3682572</v>
      </c>
      <c r="BW121" s="991"/>
      <c r="BX121" s="991"/>
      <c r="BY121" s="991"/>
      <c r="BZ121" s="991"/>
      <c r="CA121" s="991">
        <v>3763592</v>
      </c>
      <c r="CB121" s="991"/>
      <c r="CC121" s="991"/>
      <c r="CD121" s="991"/>
      <c r="CE121" s="991"/>
      <c r="CF121" s="1029">
        <v>132.6</v>
      </c>
      <c r="CG121" s="1030"/>
      <c r="CH121" s="1030"/>
      <c r="CI121" s="1030"/>
      <c r="CJ121" s="1030"/>
      <c r="CK121" s="1021"/>
      <c r="CL121" s="1022"/>
      <c r="CM121" s="1022"/>
      <c r="CN121" s="1022"/>
      <c r="CO121" s="1023"/>
      <c r="CP121" s="1012" t="s">
        <v>378</v>
      </c>
      <c r="CQ121" s="1013"/>
      <c r="CR121" s="1013"/>
      <c r="CS121" s="1013"/>
      <c r="CT121" s="1013"/>
      <c r="CU121" s="1013"/>
      <c r="CV121" s="1013"/>
      <c r="CW121" s="1013"/>
      <c r="CX121" s="1013"/>
      <c r="CY121" s="1013"/>
      <c r="CZ121" s="1013"/>
      <c r="DA121" s="1013"/>
      <c r="DB121" s="1013"/>
      <c r="DC121" s="1013"/>
      <c r="DD121" s="1013"/>
      <c r="DE121" s="1013"/>
      <c r="DF121" s="1014"/>
      <c r="DG121" s="924">
        <v>15716</v>
      </c>
      <c r="DH121" s="925"/>
      <c r="DI121" s="925"/>
      <c r="DJ121" s="925"/>
      <c r="DK121" s="925"/>
      <c r="DL121" s="925">
        <v>15385</v>
      </c>
      <c r="DM121" s="925"/>
      <c r="DN121" s="925"/>
      <c r="DO121" s="925"/>
      <c r="DP121" s="925"/>
      <c r="DQ121" s="925">
        <v>14563</v>
      </c>
      <c r="DR121" s="925"/>
      <c r="DS121" s="925"/>
      <c r="DT121" s="925"/>
      <c r="DU121" s="925"/>
      <c r="DV121" s="926">
        <v>0.5</v>
      </c>
      <c r="DW121" s="926"/>
      <c r="DX121" s="926"/>
      <c r="DY121" s="926"/>
      <c r="DZ121" s="927"/>
    </row>
    <row r="122" spans="1:130" s="197" customFormat="1" ht="26.25" customHeight="1">
      <c r="A122" s="980"/>
      <c r="B122" s="951"/>
      <c r="C122" s="921" t="s">
        <v>417</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109</v>
      </c>
      <c r="AB122" s="964"/>
      <c r="AC122" s="964"/>
      <c r="AD122" s="964"/>
      <c r="AE122" s="965"/>
      <c r="AF122" s="966" t="s">
        <v>109</v>
      </c>
      <c r="AG122" s="964"/>
      <c r="AH122" s="964"/>
      <c r="AI122" s="964"/>
      <c r="AJ122" s="965"/>
      <c r="AK122" s="966" t="s">
        <v>109</v>
      </c>
      <c r="AL122" s="964"/>
      <c r="AM122" s="964"/>
      <c r="AN122" s="964"/>
      <c r="AO122" s="965"/>
      <c r="AP122" s="967" t="s">
        <v>109</v>
      </c>
      <c r="AQ122" s="968"/>
      <c r="AR122" s="968"/>
      <c r="AS122" s="968"/>
      <c r="AT122" s="969"/>
      <c r="AU122" s="988"/>
      <c r="AV122" s="989"/>
      <c r="AW122" s="989"/>
      <c r="AX122" s="989"/>
      <c r="AY122" s="989"/>
      <c r="AZ122" s="228" t="s">
        <v>168</v>
      </c>
      <c r="BA122" s="228"/>
      <c r="BB122" s="228"/>
      <c r="BC122" s="228"/>
      <c r="BD122" s="228"/>
      <c r="BE122" s="228"/>
      <c r="BF122" s="228"/>
      <c r="BG122" s="228"/>
      <c r="BH122" s="228"/>
      <c r="BI122" s="228"/>
      <c r="BJ122" s="228"/>
      <c r="BK122" s="228"/>
      <c r="BL122" s="228"/>
      <c r="BM122" s="228"/>
      <c r="BN122" s="228"/>
      <c r="BO122" s="998" t="s">
        <v>436</v>
      </c>
      <c r="BP122" s="999"/>
      <c r="BQ122" s="1039">
        <v>6926960</v>
      </c>
      <c r="BR122" s="1040"/>
      <c r="BS122" s="1040"/>
      <c r="BT122" s="1040"/>
      <c r="BU122" s="1040"/>
      <c r="BV122" s="1040">
        <v>6932863</v>
      </c>
      <c r="BW122" s="1040"/>
      <c r="BX122" s="1040"/>
      <c r="BY122" s="1040"/>
      <c r="BZ122" s="1040"/>
      <c r="CA122" s="1040">
        <v>6950435</v>
      </c>
      <c r="CB122" s="1040"/>
      <c r="CC122" s="1040"/>
      <c r="CD122" s="1040"/>
      <c r="CE122" s="1040"/>
      <c r="CF122" s="992"/>
      <c r="CG122" s="993"/>
      <c r="CH122" s="993"/>
      <c r="CI122" s="993"/>
      <c r="CJ122" s="994"/>
      <c r="CK122" s="1021"/>
      <c r="CL122" s="1022"/>
      <c r="CM122" s="1022"/>
      <c r="CN122" s="1022"/>
      <c r="CO122" s="1023"/>
      <c r="CP122" s="1012" t="s">
        <v>437</v>
      </c>
      <c r="CQ122" s="1013"/>
      <c r="CR122" s="1013"/>
      <c r="CS122" s="1013"/>
      <c r="CT122" s="1013"/>
      <c r="CU122" s="1013"/>
      <c r="CV122" s="1013"/>
      <c r="CW122" s="1013"/>
      <c r="CX122" s="1013"/>
      <c r="CY122" s="1013"/>
      <c r="CZ122" s="1013"/>
      <c r="DA122" s="1013"/>
      <c r="DB122" s="1013"/>
      <c r="DC122" s="1013"/>
      <c r="DD122" s="1013"/>
      <c r="DE122" s="1013"/>
      <c r="DF122" s="1014"/>
      <c r="DG122" s="924" t="s">
        <v>438</v>
      </c>
      <c r="DH122" s="925"/>
      <c r="DI122" s="925"/>
      <c r="DJ122" s="925"/>
      <c r="DK122" s="925"/>
      <c r="DL122" s="925" t="s">
        <v>438</v>
      </c>
      <c r="DM122" s="925"/>
      <c r="DN122" s="925"/>
      <c r="DO122" s="925"/>
      <c r="DP122" s="925"/>
      <c r="DQ122" s="925" t="s">
        <v>438</v>
      </c>
      <c r="DR122" s="925"/>
      <c r="DS122" s="925"/>
      <c r="DT122" s="925"/>
      <c r="DU122" s="925"/>
      <c r="DV122" s="926" t="s">
        <v>438</v>
      </c>
      <c r="DW122" s="926"/>
      <c r="DX122" s="926"/>
      <c r="DY122" s="926"/>
      <c r="DZ122" s="927"/>
    </row>
    <row r="123" spans="1:130" s="197" customFormat="1" ht="26.25" customHeight="1" thickBot="1">
      <c r="A123" s="980"/>
      <c r="B123" s="951"/>
      <c r="C123" s="921" t="s">
        <v>423</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438</v>
      </c>
      <c r="AB123" s="964"/>
      <c r="AC123" s="964"/>
      <c r="AD123" s="964"/>
      <c r="AE123" s="965"/>
      <c r="AF123" s="966" t="s">
        <v>438</v>
      </c>
      <c r="AG123" s="964"/>
      <c r="AH123" s="964"/>
      <c r="AI123" s="964"/>
      <c r="AJ123" s="965"/>
      <c r="AK123" s="966" t="s">
        <v>438</v>
      </c>
      <c r="AL123" s="964"/>
      <c r="AM123" s="964"/>
      <c r="AN123" s="964"/>
      <c r="AO123" s="965"/>
      <c r="AP123" s="967" t="s">
        <v>438</v>
      </c>
      <c r="AQ123" s="968"/>
      <c r="AR123" s="968"/>
      <c r="AS123" s="968"/>
      <c r="AT123" s="969"/>
      <c r="AU123" s="1036" t="s">
        <v>439</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t="s">
        <v>438</v>
      </c>
      <c r="BR123" s="1032"/>
      <c r="BS123" s="1032"/>
      <c r="BT123" s="1032"/>
      <c r="BU123" s="1032"/>
      <c r="BV123" s="1032" t="s">
        <v>438</v>
      </c>
      <c r="BW123" s="1032"/>
      <c r="BX123" s="1032"/>
      <c r="BY123" s="1032"/>
      <c r="BZ123" s="1032"/>
      <c r="CA123" s="1032" t="s">
        <v>438</v>
      </c>
      <c r="CB123" s="1032"/>
      <c r="CC123" s="1032"/>
      <c r="CD123" s="1032"/>
      <c r="CE123" s="1032"/>
      <c r="CF123" s="1033"/>
      <c r="CG123" s="1034"/>
      <c r="CH123" s="1034"/>
      <c r="CI123" s="1034"/>
      <c r="CJ123" s="1035"/>
      <c r="CK123" s="1021"/>
      <c r="CL123" s="1022"/>
      <c r="CM123" s="1022"/>
      <c r="CN123" s="1022"/>
      <c r="CO123" s="1023"/>
      <c r="CP123" s="1012" t="s">
        <v>440</v>
      </c>
      <c r="CQ123" s="1013"/>
      <c r="CR123" s="1013"/>
      <c r="CS123" s="1013"/>
      <c r="CT123" s="1013"/>
      <c r="CU123" s="1013"/>
      <c r="CV123" s="1013"/>
      <c r="CW123" s="1013"/>
      <c r="CX123" s="1013"/>
      <c r="CY123" s="1013"/>
      <c r="CZ123" s="1013"/>
      <c r="DA123" s="1013"/>
      <c r="DB123" s="1013"/>
      <c r="DC123" s="1013"/>
      <c r="DD123" s="1013"/>
      <c r="DE123" s="1013"/>
      <c r="DF123" s="1014"/>
      <c r="DG123" s="963" t="s">
        <v>438</v>
      </c>
      <c r="DH123" s="964"/>
      <c r="DI123" s="964"/>
      <c r="DJ123" s="964"/>
      <c r="DK123" s="965"/>
      <c r="DL123" s="966" t="s">
        <v>438</v>
      </c>
      <c r="DM123" s="964"/>
      <c r="DN123" s="964"/>
      <c r="DO123" s="964"/>
      <c r="DP123" s="965"/>
      <c r="DQ123" s="966" t="s">
        <v>438</v>
      </c>
      <c r="DR123" s="964"/>
      <c r="DS123" s="964"/>
      <c r="DT123" s="964"/>
      <c r="DU123" s="965"/>
      <c r="DV123" s="967" t="s">
        <v>438</v>
      </c>
      <c r="DW123" s="968"/>
      <c r="DX123" s="968"/>
      <c r="DY123" s="968"/>
      <c r="DZ123" s="969"/>
    </row>
    <row r="124" spans="1:130" s="197" customFormat="1" ht="26.25" customHeight="1">
      <c r="A124" s="980"/>
      <c r="B124" s="951"/>
      <c r="C124" s="921" t="s">
        <v>426</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438</v>
      </c>
      <c r="AB124" s="964"/>
      <c r="AC124" s="964"/>
      <c r="AD124" s="964"/>
      <c r="AE124" s="965"/>
      <c r="AF124" s="966" t="s">
        <v>438</v>
      </c>
      <c r="AG124" s="964"/>
      <c r="AH124" s="964"/>
      <c r="AI124" s="964"/>
      <c r="AJ124" s="965"/>
      <c r="AK124" s="966" t="s">
        <v>438</v>
      </c>
      <c r="AL124" s="964"/>
      <c r="AM124" s="964"/>
      <c r="AN124" s="964"/>
      <c r="AO124" s="965"/>
      <c r="AP124" s="967" t="s">
        <v>438</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441</v>
      </c>
      <c r="CQ124" s="1013"/>
      <c r="CR124" s="1013"/>
      <c r="CS124" s="1013"/>
      <c r="CT124" s="1013"/>
      <c r="CU124" s="1013"/>
      <c r="CV124" s="1013"/>
      <c r="CW124" s="1013"/>
      <c r="CX124" s="1013"/>
      <c r="CY124" s="1013"/>
      <c r="CZ124" s="1013"/>
      <c r="DA124" s="1013"/>
      <c r="DB124" s="1013"/>
      <c r="DC124" s="1013"/>
      <c r="DD124" s="1013"/>
      <c r="DE124" s="1013"/>
      <c r="DF124" s="1014"/>
      <c r="DG124" s="1002" t="s">
        <v>438</v>
      </c>
      <c r="DH124" s="1003"/>
      <c r="DI124" s="1003"/>
      <c r="DJ124" s="1003"/>
      <c r="DK124" s="1004"/>
      <c r="DL124" s="1005" t="s">
        <v>438</v>
      </c>
      <c r="DM124" s="1003"/>
      <c r="DN124" s="1003"/>
      <c r="DO124" s="1003"/>
      <c r="DP124" s="1004"/>
      <c r="DQ124" s="1005" t="s">
        <v>438</v>
      </c>
      <c r="DR124" s="1003"/>
      <c r="DS124" s="1003"/>
      <c r="DT124" s="1003"/>
      <c r="DU124" s="1004"/>
      <c r="DV124" s="1006" t="s">
        <v>438</v>
      </c>
      <c r="DW124" s="1007"/>
      <c r="DX124" s="1007"/>
      <c r="DY124" s="1007"/>
      <c r="DZ124" s="1008"/>
    </row>
    <row r="125" spans="1:130" s="197" customFormat="1" ht="26.25" customHeight="1" thickBot="1">
      <c r="A125" s="980"/>
      <c r="B125" s="951"/>
      <c r="C125" s="921" t="s">
        <v>428</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438</v>
      </c>
      <c r="AB125" s="964"/>
      <c r="AC125" s="964"/>
      <c r="AD125" s="964"/>
      <c r="AE125" s="965"/>
      <c r="AF125" s="966" t="s">
        <v>438</v>
      </c>
      <c r="AG125" s="964"/>
      <c r="AH125" s="964"/>
      <c r="AI125" s="964"/>
      <c r="AJ125" s="965"/>
      <c r="AK125" s="966" t="s">
        <v>438</v>
      </c>
      <c r="AL125" s="964"/>
      <c r="AM125" s="964"/>
      <c r="AN125" s="964"/>
      <c r="AO125" s="965"/>
      <c r="AP125" s="967" t="s">
        <v>438</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442</v>
      </c>
      <c r="CL125" s="1019"/>
      <c r="CM125" s="1019"/>
      <c r="CN125" s="1019"/>
      <c r="CO125" s="1020"/>
      <c r="CP125" s="945" t="s">
        <v>443</v>
      </c>
      <c r="CQ125" s="892"/>
      <c r="CR125" s="892"/>
      <c r="CS125" s="892"/>
      <c r="CT125" s="892"/>
      <c r="CU125" s="892"/>
      <c r="CV125" s="892"/>
      <c r="CW125" s="892"/>
      <c r="CX125" s="892"/>
      <c r="CY125" s="892"/>
      <c r="CZ125" s="892"/>
      <c r="DA125" s="892"/>
      <c r="DB125" s="892"/>
      <c r="DC125" s="892"/>
      <c r="DD125" s="892"/>
      <c r="DE125" s="892"/>
      <c r="DF125" s="893"/>
      <c r="DG125" s="931" t="s">
        <v>438</v>
      </c>
      <c r="DH125" s="932"/>
      <c r="DI125" s="932"/>
      <c r="DJ125" s="932"/>
      <c r="DK125" s="932"/>
      <c r="DL125" s="932" t="s">
        <v>438</v>
      </c>
      <c r="DM125" s="932"/>
      <c r="DN125" s="932"/>
      <c r="DO125" s="932"/>
      <c r="DP125" s="932"/>
      <c r="DQ125" s="932" t="s">
        <v>438</v>
      </c>
      <c r="DR125" s="932"/>
      <c r="DS125" s="932"/>
      <c r="DT125" s="932"/>
      <c r="DU125" s="932"/>
      <c r="DV125" s="933" t="s">
        <v>438</v>
      </c>
      <c r="DW125" s="933"/>
      <c r="DX125" s="933"/>
      <c r="DY125" s="933"/>
      <c r="DZ125" s="934"/>
    </row>
    <row r="126" spans="1:130" s="197" customFormat="1" ht="26.25" customHeight="1">
      <c r="A126" s="980"/>
      <c r="B126" s="951"/>
      <c r="C126" s="921" t="s">
        <v>431</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438</v>
      </c>
      <c r="AB126" s="964"/>
      <c r="AC126" s="964"/>
      <c r="AD126" s="964"/>
      <c r="AE126" s="965"/>
      <c r="AF126" s="966" t="s">
        <v>438</v>
      </c>
      <c r="AG126" s="964"/>
      <c r="AH126" s="964"/>
      <c r="AI126" s="964"/>
      <c r="AJ126" s="965"/>
      <c r="AK126" s="966" t="s">
        <v>438</v>
      </c>
      <c r="AL126" s="964"/>
      <c r="AM126" s="964"/>
      <c r="AN126" s="964"/>
      <c r="AO126" s="965"/>
      <c r="AP126" s="967" t="s">
        <v>438</v>
      </c>
      <c r="AQ126" s="968"/>
      <c r="AR126" s="968"/>
      <c r="AS126" s="968"/>
      <c r="AT126" s="969"/>
      <c r="AU126" s="233"/>
      <c r="AV126" s="233"/>
      <c r="AW126" s="233"/>
      <c r="AX126" s="1041" t="s">
        <v>444</v>
      </c>
      <c r="AY126" s="1042"/>
      <c r="AZ126" s="1042"/>
      <c r="BA126" s="1042"/>
      <c r="BB126" s="1042"/>
      <c r="BC126" s="1042"/>
      <c r="BD126" s="1042"/>
      <c r="BE126" s="1043"/>
      <c r="BF126" s="1057" t="s">
        <v>445</v>
      </c>
      <c r="BG126" s="1042"/>
      <c r="BH126" s="1042"/>
      <c r="BI126" s="1042"/>
      <c r="BJ126" s="1042"/>
      <c r="BK126" s="1042"/>
      <c r="BL126" s="1043"/>
      <c r="BM126" s="1057" t="s">
        <v>446</v>
      </c>
      <c r="BN126" s="1042"/>
      <c r="BO126" s="1042"/>
      <c r="BP126" s="1042"/>
      <c r="BQ126" s="1042"/>
      <c r="BR126" s="1042"/>
      <c r="BS126" s="1043"/>
      <c r="BT126" s="1057" t="s">
        <v>447</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448</v>
      </c>
      <c r="CQ126" s="955"/>
      <c r="CR126" s="955"/>
      <c r="CS126" s="955"/>
      <c r="CT126" s="955"/>
      <c r="CU126" s="955"/>
      <c r="CV126" s="955"/>
      <c r="CW126" s="955"/>
      <c r="CX126" s="955"/>
      <c r="CY126" s="955"/>
      <c r="CZ126" s="955"/>
      <c r="DA126" s="955"/>
      <c r="DB126" s="955"/>
      <c r="DC126" s="955"/>
      <c r="DD126" s="955"/>
      <c r="DE126" s="955"/>
      <c r="DF126" s="956"/>
      <c r="DG126" s="924" t="s">
        <v>438</v>
      </c>
      <c r="DH126" s="925"/>
      <c r="DI126" s="925"/>
      <c r="DJ126" s="925"/>
      <c r="DK126" s="925"/>
      <c r="DL126" s="925">
        <v>146806</v>
      </c>
      <c r="DM126" s="925"/>
      <c r="DN126" s="925"/>
      <c r="DO126" s="925"/>
      <c r="DP126" s="925"/>
      <c r="DQ126" s="925">
        <v>252368</v>
      </c>
      <c r="DR126" s="925"/>
      <c r="DS126" s="925"/>
      <c r="DT126" s="925"/>
      <c r="DU126" s="925"/>
      <c r="DV126" s="926">
        <v>8.9</v>
      </c>
      <c r="DW126" s="926"/>
      <c r="DX126" s="926"/>
      <c r="DY126" s="926"/>
      <c r="DZ126" s="927"/>
    </row>
    <row r="127" spans="1:130" s="197" customFormat="1" ht="26.25" customHeight="1" thickBot="1">
      <c r="A127" s="981"/>
      <c r="B127" s="953"/>
      <c r="C127" s="1009" t="s">
        <v>449</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t="s">
        <v>438</v>
      </c>
      <c r="AB127" s="964"/>
      <c r="AC127" s="964"/>
      <c r="AD127" s="964"/>
      <c r="AE127" s="965"/>
      <c r="AF127" s="966" t="s">
        <v>438</v>
      </c>
      <c r="AG127" s="964"/>
      <c r="AH127" s="964"/>
      <c r="AI127" s="964"/>
      <c r="AJ127" s="965"/>
      <c r="AK127" s="966" t="s">
        <v>438</v>
      </c>
      <c r="AL127" s="964"/>
      <c r="AM127" s="964"/>
      <c r="AN127" s="964"/>
      <c r="AO127" s="965"/>
      <c r="AP127" s="967" t="s">
        <v>438</v>
      </c>
      <c r="AQ127" s="968"/>
      <c r="AR127" s="968"/>
      <c r="AS127" s="968"/>
      <c r="AT127" s="969"/>
      <c r="AU127" s="233"/>
      <c r="AV127" s="233"/>
      <c r="AW127" s="233"/>
      <c r="AX127" s="891" t="s">
        <v>450</v>
      </c>
      <c r="AY127" s="892"/>
      <c r="AZ127" s="892"/>
      <c r="BA127" s="892"/>
      <c r="BB127" s="892"/>
      <c r="BC127" s="892"/>
      <c r="BD127" s="892"/>
      <c r="BE127" s="893"/>
      <c r="BF127" s="1046" t="s">
        <v>438</v>
      </c>
      <c r="BG127" s="1047"/>
      <c r="BH127" s="1047"/>
      <c r="BI127" s="1047"/>
      <c r="BJ127" s="1047"/>
      <c r="BK127" s="1047"/>
      <c r="BL127" s="1056"/>
      <c r="BM127" s="1046">
        <v>15</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451</v>
      </c>
      <c r="CQ127" s="1050"/>
      <c r="CR127" s="1050"/>
      <c r="CS127" s="1050"/>
      <c r="CT127" s="1050"/>
      <c r="CU127" s="1050"/>
      <c r="CV127" s="1050"/>
      <c r="CW127" s="1050"/>
      <c r="CX127" s="1050"/>
      <c r="CY127" s="1050"/>
      <c r="CZ127" s="1050"/>
      <c r="DA127" s="1050"/>
      <c r="DB127" s="1050"/>
      <c r="DC127" s="1050"/>
      <c r="DD127" s="1050"/>
      <c r="DE127" s="1050"/>
      <c r="DF127" s="1051"/>
      <c r="DG127" s="1052" t="s">
        <v>452</v>
      </c>
      <c r="DH127" s="1053"/>
      <c r="DI127" s="1053"/>
      <c r="DJ127" s="1053"/>
      <c r="DK127" s="1053"/>
      <c r="DL127" s="1053" t="s">
        <v>109</v>
      </c>
      <c r="DM127" s="1053"/>
      <c r="DN127" s="1053"/>
      <c r="DO127" s="1053"/>
      <c r="DP127" s="1053"/>
      <c r="DQ127" s="1053">
        <v>7951</v>
      </c>
      <c r="DR127" s="1053"/>
      <c r="DS127" s="1053"/>
      <c r="DT127" s="1053"/>
      <c r="DU127" s="1053"/>
      <c r="DV127" s="1054">
        <v>0.3</v>
      </c>
      <c r="DW127" s="1054"/>
      <c r="DX127" s="1054"/>
      <c r="DY127" s="1054"/>
      <c r="DZ127" s="1055"/>
    </row>
    <row r="128" spans="1:130" s="197" customFormat="1" ht="26.25" customHeight="1">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94">
        <v>102274</v>
      </c>
      <c r="AB128" s="1095"/>
      <c r="AC128" s="1095"/>
      <c r="AD128" s="1095"/>
      <c r="AE128" s="1096"/>
      <c r="AF128" s="1097">
        <v>38454</v>
      </c>
      <c r="AG128" s="1095"/>
      <c r="AH128" s="1095"/>
      <c r="AI128" s="1095"/>
      <c r="AJ128" s="1096"/>
      <c r="AK128" s="1097">
        <v>38442</v>
      </c>
      <c r="AL128" s="1095"/>
      <c r="AM128" s="1095"/>
      <c r="AN128" s="1095"/>
      <c r="AO128" s="1096"/>
      <c r="AP128" s="1098"/>
      <c r="AQ128" s="1099"/>
      <c r="AR128" s="1099"/>
      <c r="AS128" s="1099"/>
      <c r="AT128" s="1100"/>
      <c r="AU128" s="235"/>
      <c r="AV128" s="235"/>
      <c r="AW128" s="235"/>
      <c r="AX128" s="1059" t="s">
        <v>455</v>
      </c>
      <c r="AY128" s="955"/>
      <c r="AZ128" s="955"/>
      <c r="BA128" s="955"/>
      <c r="BB128" s="955"/>
      <c r="BC128" s="955"/>
      <c r="BD128" s="955"/>
      <c r="BE128" s="956"/>
      <c r="BF128" s="1071" t="s">
        <v>456</v>
      </c>
      <c r="BG128" s="1072"/>
      <c r="BH128" s="1072"/>
      <c r="BI128" s="1072"/>
      <c r="BJ128" s="1072"/>
      <c r="BK128" s="1072"/>
      <c r="BL128" s="1073"/>
      <c r="BM128" s="1071">
        <v>20</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457</v>
      </c>
      <c r="X129" s="1066"/>
      <c r="Y129" s="1066"/>
      <c r="Z129" s="1067"/>
      <c r="AA129" s="963">
        <v>3085440</v>
      </c>
      <c r="AB129" s="964"/>
      <c r="AC129" s="964"/>
      <c r="AD129" s="964"/>
      <c r="AE129" s="965"/>
      <c r="AF129" s="966">
        <v>3093975</v>
      </c>
      <c r="AG129" s="964"/>
      <c r="AH129" s="964"/>
      <c r="AI129" s="964"/>
      <c r="AJ129" s="965"/>
      <c r="AK129" s="966">
        <v>3121542</v>
      </c>
      <c r="AL129" s="964"/>
      <c r="AM129" s="964"/>
      <c r="AN129" s="964"/>
      <c r="AO129" s="965"/>
      <c r="AP129" s="1068"/>
      <c r="AQ129" s="1069"/>
      <c r="AR129" s="1069"/>
      <c r="AS129" s="1069"/>
      <c r="AT129" s="1070"/>
      <c r="AU129" s="235"/>
      <c r="AV129" s="235"/>
      <c r="AW129" s="235"/>
      <c r="AX129" s="1059" t="s">
        <v>458</v>
      </c>
      <c r="AY129" s="955"/>
      <c r="AZ129" s="955"/>
      <c r="BA129" s="955"/>
      <c r="BB129" s="955"/>
      <c r="BC129" s="955"/>
      <c r="BD129" s="955"/>
      <c r="BE129" s="956"/>
      <c r="BF129" s="1060">
        <v>7</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459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460</v>
      </c>
      <c r="X130" s="1066"/>
      <c r="Y130" s="1066"/>
      <c r="Z130" s="1067"/>
      <c r="AA130" s="963">
        <v>265640</v>
      </c>
      <c r="AB130" s="964"/>
      <c r="AC130" s="964"/>
      <c r="AD130" s="964"/>
      <c r="AE130" s="965"/>
      <c r="AF130" s="966">
        <v>288159</v>
      </c>
      <c r="AG130" s="964"/>
      <c r="AH130" s="964"/>
      <c r="AI130" s="964"/>
      <c r="AJ130" s="965"/>
      <c r="AK130" s="966">
        <v>282456</v>
      </c>
      <c r="AL130" s="964"/>
      <c r="AM130" s="964"/>
      <c r="AN130" s="964"/>
      <c r="AO130" s="965"/>
      <c r="AP130" s="1068"/>
      <c r="AQ130" s="1069"/>
      <c r="AR130" s="1069"/>
      <c r="AS130" s="1069"/>
      <c r="AT130" s="1070"/>
      <c r="AU130" s="235"/>
      <c r="AV130" s="235"/>
      <c r="AW130" s="235"/>
      <c r="AX130" s="1118" t="s">
        <v>461</v>
      </c>
      <c r="AY130" s="1050"/>
      <c r="AZ130" s="1050"/>
      <c r="BA130" s="1050"/>
      <c r="BB130" s="1050"/>
      <c r="BC130" s="1050"/>
      <c r="BD130" s="1050"/>
      <c r="BE130" s="1051"/>
      <c r="BF130" s="1080" t="s">
        <v>403</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462</v>
      </c>
      <c r="X131" s="1089"/>
      <c r="Y131" s="1089"/>
      <c r="Z131" s="1090"/>
      <c r="AA131" s="1002">
        <v>2819800</v>
      </c>
      <c r="AB131" s="1003"/>
      <c r="AC131" s="1003"/>
      <c r="AD131" s="1003"/>
      <c r="AE131" s="1004"/>
      <c r="AF131" s="1005">
        <v>2805816</v>
      </c>
      <c r="AG131" s="1003"/>
      <c r="AH131" s="1003"/>
      <c r="AI131" s="1003"/>
      <c r="AJ131" s="1004"/>
      <c r="AK131" s="1005">
        <v>2839086</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463</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464</v>
      </c>
      <c r="W132" s="1106"/>
      <c r="X132" s="1106"/>
      <c r="Y132" s="1106"/>
      <c r="Z132" s="1107"/>
      <c r="AA132" s="1108">
        <v>5.9405986239999997</v>
      </c>
      <c r="AB132" s="1109"/>
      <c r="AC132" s="1109"/>
      <c r="AD132" s="1109"/>
      <c r="AE132" s="1110"/>
      <c r="AF132" s="1111">
        <v>8.3923535969999996</v>
      </c>
      <c r="AG132" s="1109"/>
      <c r="AH132" s="1109"/>
      <c r="AI132" s="1109"/>
      <c r="AJ132" s="1110"/>
      <c r="AK132" s="1111">
        <v>6.8165599769999998</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465</v>
      </c>
      <c r="W133" s="1113"/>
      <c r="X133" s="1113"/>
      <c r="Y133" s="1113"/>
      <c r="Z133" s="1114"/>
      <c r="AA133" s="1115">
        <v>6</v>
      </c>
      <c r="AB133" s="1116"/>
      <c r="AC133" s="1116"/>
      <c r="AD133" s="1116"/>
      <c r="AE133" s="1117"/>
      <c r="AF133" s="1115">
        <v>6.6</v>
      </c>
      <c r="AG133" s="1116"/>
      <c r="AH133" s="1116"/>
      <c r="AI133" s="1116"/>
      <c r="AJ133" s="1117"/>
      <c r="AK133" s="1115">
        <v>7</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2" t="s">
        <v>468</v>
      </c>
      <c r="L7" s="254"/>
      <c r="M7" s="255" t="s">
        <v>469</v>
      </c>
      <c r="N7" s="256"/>
    </row>
    <row r="8" spans="1:16">
      <c r="A8" s="248"/>
      <c r="B8" s="244"/>
      <c r="C8" s="244"/>
      <c r="D8" s="244"/>
      <c r="E8" s="244"/>
      <c r="F8" s="244"/>
      <c r="G8" s="257"/>
      <c r="H8" s="258"/>
      <c r="I8" s="258"/>
      <c r="J8" s="259"/>
      <c r="K8" s="1123"/>
      <c r="L8" s="260" t="s">
        <v>470</v>
      </c>
      <c r="M8" s="261" t="s">
        <v>471</v>
      </c>
      <c r="N8" s="262" t="s">
        <v>472</v>
      </c>
    </row>
    <row r="9" spans="1:16">
      <c r="A9" s="248"/>
      <c r="B9" s="244"/>
      <c r="C9" s="244"/>
      <c r="D9" s="244"/>
      <c r="E9" s="244"/>
      <c r="F9" s="244"/>
      <c r="G9" s="1124" t="s">
        <v>473</v>
      </c>
      <c r="H9" s="1125"/>
      <c r="I9" s="1125"/>
      <c r="J9" s="1126"/>
      <c r="K9" s="263">
        <v>799512</v>
      </c>
      <c r="L9" s="264">
        <v>68763</v>
      </c>
      <c r="M9" s="265">
        <v>83939</v>
      </c>
      <c r="N9" s="266">
        <v>-18.100000000000001</v>
      </c>
    </row>
    <row r="10" spans="1:16">
      <c r="A10" s="248"/>
      <c r="B10" s="244"/>
      <c r="C10" s="244"/>
      <c r="D10" s="244"/>
      <c r="E10" s="244"/>
      <c r="F10" s="244"/>
      <c r="G10" s="1124" t="s">
        <v>474</v>
      </c>
      <c r="H10" s="1125"/>
      <c r="I10" s="1125"/>
      <c r="J10" s="1126"/>
      <c r="K10" s="267">
        <v>99614</v>
      </c>
      <c r="L10" s="268">
        <v>8567</v>
      </c>
      <c r="M10" s="269">
        <v>8976</v>
      </c>
      <c r="N10" s="270">
        <v>-4.5999999999999996</v>
      </c>
    </row>
    <row r="11" spans="1:16" ht="13.5" customHeight="1">
      <c r="A11" s="248"/>
      <c r="B11" s="244"/>
      <c r="C11" s="244"/>
      <c r="D11" s="244"/>
      <c r="E11" s="244"/>
      <c r="F11" s="244"/>
      <c r="G11" s="1124" t="s">
        <v>475</v>
      </c>
      <c r="H11" s="1125"/>
      <c r="I11" s="1125"/>
      <c r="J11" s="1126"/>
      <c r="K11" s="267">
        <v>176195</v>
      </c>
      <c r="L11" s="268">
        <v>15154</v>
      </c>
      <c r="M11" s="269">
        <v>13172</v>
      </c>
      <c r="N11" s="270">
        <v>15</v>
      </c>
    </row>
    <row r="12" spans="1:16" ht="13.5" customHeight="1">
      <c r="A12" s="248"/>
      <c r="B12" s="244"/>
      <c r="C12" s="244"/>
      <c r="D12" s="244"/>
      <c r="E12" s="244"/>
      <c r="F12" s="244"/>
      <c r="G12" s="1124" t="s">
        <v>476</v>
      </c>
      <c r="H12" s="1125"/>
      <c r="I12" s="1125"/>
      <c r="J12" s="1126"/>
      <c r="K12" s="267" t="s">
        <v>477</v>
      </c>
      <c r="L12" s="268" t="s">
        <v>477</v>
      </c>
      <c r="M12" s="269">
        <v>634</v>
      </c>
      <c r="N12" s="270" t="s">
        <v>477</v>
      </c>
    </row>
    <row r="13" spans="1:16" ht="13.5" customHeight="1">
      <c r="A13" s="248"/>
      <c r="B13" s="244"/>
      <c r="C13" s="244"/>
      <c r="D13" s="244"/>
      <c r="E13" s="244"/>
      <c r="F13" s="244"/>
      <c r="G13" s="1124" t="s">
        <v>478</v>
      </c>
      <c r="H13" s="1125"/>
      <c r="I13" s="1125"/>
      <c r="J13" s="1126"/>
      <c r="K13" s="267" t="s">
        <v>477</v>
      </c>
      <c r="L13" s="268" t="s">
        <v>477</v>
      </c>
      <c r="M13" s="269">
        <v>21</v>
      </c>
      <c r="N13" s="270" t="s">
        <v>477</v>
      </c>
    </row>
    <row r="14" spans="1:16" ht="13.5" customHeight="1">
      <c r="A14" s="248"/>
      <c r="B14" s="244"/>
      <c r="C14" s="244"/>
      <c r="D14" s="244"/>
      <c r="E14" s="244"/>
      <c r="F14" s="244"/>
      <c r="G14" s="1124" t="s">
        <v>479</v>
      </c>
      <c r="H14" s="1125"/>
      <c r="I14" s="1125"/>
      <c r="J14" s="1126"/>
      <c r="K14" s="267">
        <v>58230</v>
      </c>
      <c r="L14" s="268">
        <v>5008</v>
      </c>
      <c r="M14" s="269">
        <v>3872</v>
      </c>
      <c r="N14" s="270">
        <v>29.3</v>
      </c>
    </row>
    <row r="15" spans="1:16" ht="13.5" customHeight="1">
      <c r="A15" s="248"/>
      <c r="B15" s="244"/>
      <c r="C15" s="244"/>
      <c r="D15" s="244"/>
      <c r="E15" s="244"/>
      <c r="F15" s="244"/>
      <c r="G15" s="1124" t="s">
        <v>480</v>
      </c>
      <c r="H15" s="1125"/>
      <c r="I15" s="1125"/>
      <c r="J15" s="1126"/>
      <c r="K15" s="267">
        <v>13741</v>
      </c>
      <c r="L15" s="268">
        <v>1182</v>
      </c>
      <c r="M15" s="269">
        <v>2062</v>
      </c>
      <c r="N15" s="270">
        <v>-42.7</v>
      </c>
    </row>
    <row r="16" spans="1:16">
      <c r="A16" s="248"/>
      <c r="B16" s="244"/>
      <c r="C16" s="244"/>
      <c r="D16" s="244"/>
      <c r="E16" s="244"/>
      <c r="F16" s="244"/>
      <c r="G16" s="1127" t="s">
        <v>481</v>
      </c>
      <c r="H16" s="1128"/>
      <c r="I16" s="1128"/>
      <c r="J16" s="1129"/>
      <c r="K16" s="268">
        <v>-79032</v>
      </c>
      <c r="L16" s="268">
        <v>-6797</v>
      </c>
      <c r="M16" s="269">
        <v>-8514</v>
      </c>
      <c r="N16" s="270">
        <v>-20.2</v>
      </c>
    </row>
    <row r="17" spans="1:16">
      <c r="A17" s="248"/>
      <c r="B17" s="244"/>
      <c r="C17" s="244"/>
      <c r="D17" s="244"/>
      <c r="E17" s="244"/>
      <c r="F17" s="244"/>
      <c r="G17" s="1127" t="s">
        <v>168</v>
      </c>
      <c r="H17" s="1128"/>
      <c r="I17" s="1128"/>
      <c r="J17" s="1129"/>
      <c r="K17" s="268">
        <v>1068260</v>
      </c>
      <c r="L17" s="268">
        <v>91878</v>
      </c>
      <c r="M17" s="269">
        <v>104161</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9" t="s">
        <v>486</v>
      </c>
      <c r="H21" s="1120"/>
      <c r="I21" s="1120"/>
      <c r="J21" s="1121"/>
      <c r="K21" s="280">
        <v>8.69</v>
      </c>
      <c r="L21" s="281">
        <v>9.8000000000000007</v>
      </c>
      <c r="M21" s="282">
        <v>-1.1100000000000001</v>
      </c>
      <c r="N21" s="249"/>
      <c r="O21" s="283"/>
      <c r="P21" s="279"/>
    </row>
    <row r="22" spans="1:16" s="284" customFormat="1">
      <c r="A22" s="279"/>
      <c r="B22" s="249"/>
      <c r="C22" s="249"/>
      <c r="D22" s="249"/>
      <c r="E22" s="249"/>
      <c r="F22" s="249"/>
      <c r="G22" s="1119" t="s">
        <v>487</v>
      </c>
      <c r="H22" s="1120"/>
      <c r="I22" s="1120"/>
      <c r="J22" s="1121"/>
      <c r="K22" s="285">
        <v>98.9</v>
      </c>
      <c r="L22" s="286">
        <v>96.3</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2" t="s">
        <v>468</v>
      </c>
      <c r="L30" s="254"/>
      <c r="M30" s="255" t="s">
        <v>469</v>
      </c>
      <c r="N30" s="256"/>
    </row>
    <row r="31" spans="1:16">
      <c r="A31" s="248"/>
      <c r="B31" s="244"/>
      <c r="C31" s="244"/>
      <c r="D31" s="244"/>
      <c r="E31" s="244"/>
      <c r="F31" s="244"/>
      <c r="G31" s="257"/>
      <c r="H31" s="258"/>
      <c r="I31" s="258"/>
      <c r="J31" s="259"/>
      <c r="K31" s="1123"/>
      <c r="L31" s="260" t="s">
        <v>470</v>
      </c>
      <c r="M31" s="261" t="s">
        <v>471</v>
      </c>
      <c r="N31" s="262" t="s">
        <v>472</v>
      </c>
    </row>
    <row r="32" spans="1:16" ht="27" customHeight="1">
      <c r="A32" s="248"/>
      <c r="B32" s="244"/>
      <c r="C32" s="244"/>
      <c r="D32" s="244"/>
      <c r="E32" s="244"/>
      <c r="F32" s="244"/>
      <c r="G32" s="1135" t="s">
        <v>491</v>
      </c>
      <c r="H32" s="1136"/>
      <c r="I32" s="1136"/>
      <c r="J32" s="1137"/>
      <c r="K32" s="294">
        <v>379323</v>
      </c>
      <c r="L32" s="294">
        <v>32624</v>
      </c>
      <c r="M32" s="295">
        <v>53592</v>
      </c>
      <c r="N32" s="296">
        <v>-39.1</v>
      </c>
    </row>
    <row r="33" spans="1:16" ht="13.5" customHeight="1">
      <c r="A33" s="248"/>
      <c r="B33" s="244"/>
      <c r="C33" s="244"/>
      <c r="D33" s="244"/>
      <c r="E33" s="244"/>
      <c r="F33" s="244"/>
      <c r="G33" s="1135" t="s">
        <v>492</v>
      </c>
      <c r="H33" s="1136"/>
      <c r="I33" s="1136"/>
      <c r="J33" s="1137"/>
      <c r="K33" s="294" t="s">
        <v>477</v>
      </c>
      <c r="L33" s="294" t="s">
        <v>477</v>
      </c>
      <c r="M33" s="295" t="s">
        <v>477</v>
      </c>
      <c r="N33" s="296" t="s">
        <v>477</v>
      </c>
    </row>
    <row r="34" spans="1:16" ht="27" customHeight="1">
      <c r="A34" s="248"/>
      <c r="B34" s="244"/>
      <c r="C34" s="244"/>
      <c r="D34" s="244"/>
      <c r="E34" s="244"/>
      <c r="F34" s="244"/>
      <c r="G34" s="1135" t="s">
        <v>493</v>
      </c>
      <c r="H34" s="1136"/>
      <c r="I34" s="1136"/>
      <c r="J34" s="1137"/>
      <c r="K34" s="294" t="s">
        <v>477</v>
      </c>
      <c r="L34" s="294" t="s">
        <v>477</v>
      </c>
      <c r="M34" s="295">
        <v>0</v>
      </c>
      <c r="N34" s="296" t="s">
        <v>477</v>
      </c>
    </row>
    <row r="35" spans="1:16" ht="27" customHeight="1">
      <c r="A35" s="248"/>
      <c r="B35" s="244"/>
      <c r="C35" s="244"/>
      <c r="D35" s="244"/>
      <c r="E35" s="244"/>
      <c r="F35" s="244"/>
      <c r="G35" s="1135" t="s">
        <v>494</v>
      </c>
      <c r="H35" s="1136"/>
      <c r="I35" s="1136"/>
      <c r="J35" s="1137"/>
      <c r="K35" s="294">
        <v>86900</v>
      </c>
      <c r="L35" s="294">
        <v>7474</v>
      </c>
      <c r="M35" s="295">
        <v>20509</v>
      </c>
      <c r="N35" s="296">
        <v>-63.6</v>
      </c>
    </row>
    <row r="36" spans="1:16" ht="27" customHeight="1">
      <c r="A36" s="248"/>
      <c r="B36" s="244"/>
      <c r="C36" s="244"/>
      <c r="D36" s="244"/>
      <c r="E36" s="244"/>
      <c r="F36" s="244"/>
      <c r="G36" s="1135" t="s">
        <v>495</v>
      </c>
      <c r="H36" s="1136"/>
      <c r="I36" s="1136"/>
      <c r="J36" s="1137"/>
      <c r="K36" s="294">
        <v>40861</v>
      </c>
      <c r="L36" s="294">
        <v>3514</v>
      </c>
      <c r="M36" s="295">
        <v>3503</v>
      </c>
      <c r="N36" s="296">
        <v>0.3</v>
      </c>
    </row>
    <row r="37" spans="1:16" ht="13.5" customHeight="1">
      <c r="A37" s="248"/>
      <c r="B37" s="244"/>
      <c r="C37" s="244"/>
      <c r="D37" s="244"/>
      <c r="E37" s="244"/>
      <c r="F37" s="244"/>
      <c r="G37" s="1135" t="s">
        <v>496</v>
      </c>
      <c r="H37" s="1136"/>
      <c r="I37" s="1136"/>
      <c r="J37" s="1137"/>
      <c r="K37" s="294">
        <v>7342</v>
      </c>
      <c r="L37" s="294">
        <v>631</v>
      </c>
      <c r="M37" s="295">
        <v>1405</v>
      </c>
      <c r="N37" s="296">
        <v>-55.1</v>
      </c>
    </row>
    <row r="38" spans="1:16" ht="27" customHeight="1">
      <c r="A38" s="248"/>
      <c r="B38" s="244"/>
      <c r="C38" s="244"/>
      <c r="D38" s="244"/>
      <c r="E38" s="244"/>
      <c r="F38" s="244"/>
      <c r="G38" s="1138" t="s">
        <v>497</v>
      </c>
      <c r="H38" s="1139"/>
      <c r="I38" s="1139"/>
      <c r="J38" s="1140"/>
      <c r="K38" s="297" t="s">
        <v>477</v>
      </c>
      <c r="L38" s="297" t="s">
        <v>477</v>
      </c>
      <c r="M38" s="298">
        <v>2</v>
      </c>
      <c r="N38" s="299" t="s">
        <v>477</v>
      </c>
      <c r="O38" s="293"/>
    </row>
    <row r="39" spans="1:16">
      <c r="A39" s="248"/>
      <c r="B39" s="244"/>
      <c r="C39" s="244"/>
      <c r="D39" s="244"/>
      <c r="E39" s="244"/>
      <c r="F39" s="244"/>
      <c r="G39" s="1138" t="s">
        <v>498</v>
      </c>
      <c r="H39" s="1139"/>
      <c r="I39" s="1139"/>
      <c r="J39" s="1140"/>
      <c r="K39" s="300">
        <v>-38442</v>
      </c>
      <c r="L39" s="300">
        <v>-3306</v>
      </c>
      <c r="M39" s="301">
        <v>-1515</v>
      </c>
      <c r="N39" s="302">
        <v>118.2</v>
      </c>
      <c r="O39" s="293"/>
    </row>
    <row r="40" spans="1:16" ht="27" customHeight="1">
      <c r="A40" s="248"/>
      <c r="B40" s="244"/>
      <c r="C40" s="244"/>
      <c r="D40" s="244"/>
      <c r="E40" s="244"/>
      <c r="F40" s="244"/>
      <c r="G40" s="1135" t="s">
        <v>499</v>
      </c>
      <c r="H40" s="1136"/>
      <c r="I40" s="1136"/>
      <c r="J40" s="1137"/>
      <c r="K40" s="300">
        <v>-282456</v>
      </c>
      <c r="L40" s="300">
        <v>-24293</v>
      </c>
      <c r="M40" s="301">
        <v>-52955</v>
      </c>
      <c r="N40" s="302">
        <v>-54.1</v>
      </c>
      <c r="O40" s="293"/>
    </row>
    <row r="41" spans="1:16">
      <c r="A41" s="248"/>
      <c r="B41" s="244"/>
      <c r="C41" s="244"/>
      <c r="D41" s="244"/>
      <c r="E41" s="244"/>
      <c r="F41" s="244"/>
      <c r="G41" s="1141" t="s">
        <v>279</v>
      </c>
      <c r="H41" s="1142"/>
      <c r="I41" s="1142"/>
      <c r="J41" s="1143"/>
      <c r="K41" s="294">
        <v>193528</v>
      </c>
      <c r="L41" s="300">
        <v>16645</v>
      </c>
      <c r="M41" s="301">
        <v>24541</v>
      </c>
      <c r="N41" s="302">
        <v>-32.200000000000003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30" t="s">
        <v>468</v>
      </c>
      <c r="J49" s="1132" t="s">
        <v>503</v>
      </c>
      <c r="K49" s="1133"/>
      <c r="L49" s="1133"/>
      <c r="M49" s="1133"/>
      <c r="N49" s="1134"/>
    </row>
    <row r="50" spans="1:14">
      <c r="A50" s="248"/>
      <c r="B50" s="244"/>
      <c r="C50" s="244"/>
      <c r="D50" s="244"/>
      <c r="E50" s="244"/>
      <c r="F50" s="244"/>
      <c r="G50" s="312"/>
      <c r="H50" s="313"/>
      <c r="I50" s="1131"/>
      <c r="J50" s="314" t="s">
        <v>504</v>
      </c>
      <c r="K50" s="315" t="s">
        <v>505</v>
      </c>
      <c r="L50" s="316" t="s">
        <v>506</v>
      </c>
      <c r="M50" s="317" t="s">
        <v>507</v>
      </c>
      <c r="N50" s="318" t="s">
        <v>508</v>
      </c>
    </row>
    <row r="51" spans="1:14">
      <c r="A51" s="248"/>
      <c r="B51" s="244"/>
      <c r="C51" s="244"/>
      <c r="D51" s="244"/>
      <c r="E51" s="244"/>
      <c r="F51" s="244"/>
      <c r="G51" s="310" t="s">
        <v>509</v>
      </c>
      <c r="H51" s="311"/>
      <c r="I51" s="319">
        <v>839507</v>
      </c>
      <c r="J51" s="320">
        <v>72521</v>
      </c>
      <c r="K51" s="321">
        <v>38.5</v>
      </c>
      <c r="L51" s="322">
        <v>72729</v>
      </c>
      <c r="M51" s="323">
        <v>-23.8</v>
      </c>
      <c r="N51" s="324">
        <v>62.3</v>
      </c>
    </row>
    <row r="52" spans="1:14">
      <c r="A52" s="248"/>
      <c r="B52" s="244"/>
      <c r="C52" s="244"/>
      <c r="D52" s="244"/>
      <c r="E52" s="244"/>
      <c r="F52" s="244"/>
      <c r="G52" s="325"/>
      <c r="H52" s="326" t="s">
        <v>510</v>
      </c>
      <c r="I52" s="327">
        <v>292275</v>
      </c>
      <c r="J52" s="328">
        <v>25248</v>
      </c>
      <c r="K52" s="329">
        <v>8.3000000000000007</v>
      </c>
      <c r="L52" s="330">
        <v>36291</v>
      </c>
      <c r="M52" s="331">
        <v>-25.2</v>
      </c>
      <c r="N52" s="332">
        <v>33.5</v>
      </c>
    </row>
    <row r="53" spans="1:14">
      <c r="A53" s="248"/>
      <c r="B53" s="244"/>
      <c r="C53" s="244"/>
      <c r="D53" s="244"/>
      <c r="E53" s="244"/>
      <c r="F53" s="244"/>
      <c r="G53" s="310" t="s">
        <v>511</v>
      </c>
      <c r="H53" s="311"/>
      <c r="I53" s="319">
        <v>353312</v>
      </c>
      <c r="J53" s="320">
        <v>29763</v>
      </c>
      <c r="K53" s="321">
        <v>-59</v>
      </c>
      <c r="L53" s="322">
        <v>70317</v>
      </c>
      <c r="M53" s="323">
        <v>-3.3</v>
      </c>
      <c r="N53" s="324">
        <v>-55.7</v>
      </c>
    </row>
    <row r="54" spans="1:14">
      <c r="A54" s="248"/>
      <c r="B54" s="244"/>
      <c r="C54" s="244"/>
      <c r="D54" s="244"/>
      <c r="E54" s="244"/>
      <c r="F54" s="244"/>
      <c r="G54" s="325"/>
      <c r="H54" s="326" t="s">
        <v>510</v>
      </c>
      <c r="I54" s="327">
        <v>244086</v>
      </c>
      <c r="J54" s="328">
        <v>20562</v>
      </c>
      <c r="K54" s="329">
        <v>-18.600000000000001</v>
      </c>
      <c r="L54" s="330">
        <v>35725</v>
      </c>
      <c r="M54" s="331">
        <v>-1.6</v>
      </c>
      <c r="N54" s="332">
        <v>-17</v>
      </c>
    </row>
    <row r="55" spans="1:14">
      <c r="A55" s="248"/>
      <c r="B55" s="244"/>
      <c r="C55" s="244"/>
      <c r="D55" s="244"/>
      <c r="E55" s="244"/>
      <c r="F55" s="244"/>
      <c r="G55" s="310" t="s">
        <v>512</v>
      </c>
      <c r="H55" s="311"/>
      <c r="I55" s="319">
        <v>445329</v>
      </c>
      <c r="J55" s="320">
        <v>37486</v>
      </c>
      <c r="K55" s="321">
        <v>25.9</v>
      </c>
      <c r="L55" s="322">
        <v>105751</v>
      </c>
      <c r="M55" s="323">
        <v>50.4</v>
      </c>
      <c r="N55" s="324">
        <v>-24.5</v>
      </c>
    </row>
    <row r="56" spans="1:14">
      <c r="A56" s="248"/>
      <c r="B56" s="244"/>
      <c r="C56" s="244"/>
      <c r="D56" s="244"/>
      <c r="E56" s="244"/>
      <c r="F56" s="244"/>
      <c r="G56" s="325"/>
      <c r="H56" s="326" t="s">
        <v>510</v>
      </c>
      <c r="I56" s="327">
        <v>259642</v>
      </c>
      <c r="J56" s="328">
        <v>21855</v>
      </c>
      <c r="K56" s="329">
        <v>6.3</v>
      </c>
      <c r="L56" s="330">
        <v>49969</v>
      </c>
      <c r="M56" s="331">
        <v>39.9</v>
      </c>
      <c r="N56" s="332">
        <v>-33.6</v>
      </c>
    </row>
    <row r="57" spans="1:14">
      <c r="A57" s="248"/>
      <c r="B57" s="244"/>
      <c r="C57" s="244"/>
      <c r="D57" s="244"/>
      <c r="E57" s="244"/>
      <c r="F57" s="244"/>
      <c r="G57" s="310" t="s">
        <v>513</v>
      </c>
      <c r="H57" s="311"/>
      <c r="I57" s="319">
        <v>460704</v>
      </c>
      <c r="J57" s="320">
        <v>39413</v>
      </c>
      <c r="K57" s="321">
        <v>5.0999999999999996</v>
      </c>
      <c r="L57" s="322">
        <v>158564</v>
      </c>
      <c r="M57" s="323">
        <v>49.9</v>
      </c>
      <c r="N57" s="324">
        <v>-44.8</v>
      </c>
    </row>
    <row r="58" spans="1:14">
      <c r="A58" s="248"/>
      <c r="B58" s="244"/>
      <c r="C58" s="244"/>
      <c r="D58" s="244"/>
      <c r="E58" s="244"/>
      <c r="F58" s="244"/>
      <c r="G58" s="325"/>
      <c r="H58" s="326" t="s">
        <v>510</v>
      </c>
      <c r="I58" s="327">
        <v>287013</v>
      </c>
      <c r="J58" s="328">
        <v>24554</v>
      </c>
      <c r="K58" s="329">
        <v>12.3</v>
      </c>
      <c r="L58" s="330">
        <v>48412</v>
      </c>
      <c r="M58" s="331">
        <v>-3.1</v>
      </c>
      <c r="N58" s="332">
        <v>15.4</v>
      </c>
    </row>
    <row r="59" spans="1:14">
      <c r="A59" s="248"/>
      <c r="B59" s="244"/>
      <c r="C59" s="244"/>
      <c r="D59" s="244"/>
      <c r="E59" s="244"/>
      <c r="F59" s="244"/>
      <c r="G59" s="310" t="s">
        <v>514</v>
      </c>
      <c r="H59" s="311"/>
      <c r="I59" s="319">
        <v>358356</v>
      </c>
      <c r="J59" s="320">
        <v>30821</v>
      </c>
      <c r="K59" s="321">
        <v>-21.8</v>
      </c>
      <c r="L59" s="322">
        <v>106092</v>
      </c>
      <c r="M59" s="323">
        <v>-33.1</v>
      </c>
      <c r="N59" s="324">
        <v>11.3</v>
      </c>
    </row>
    <row r="60" spans="1:14">
      <c r="A60" s="248"/>
      <c r="B60" s="244"/>
      <c r="C60" s="244"/>
      <c r="D60" s="244"/>
      <c r="E60" s="244"/>
      <c r="F60" s="244"/>
      <c r="G60" s="325"/>
      <c r="H60" s="326" t="s">
        <v>510</v>
      </c>
      <c r="I60" s="333">
        <v>266987</v>
      </c>
      <c r="J60" s="328">
        <v>22963</v>
      </c>
      <c r="K60" s="329">
        <v>-6.5</v>
      </c>
      <c r="L60" s="330">
        <v>44299</v>
      </c>
      <c r="M60" s="331">
        <v>-8.5</v>
      </c>
      <c r="N60" s="332">
        <v>2</v>
      </c>
    </row>
    <row r="61" spans="1:14">
      <c r="A61" s="248"/>
      <c r="B61" s="244"/>
      <c r="C61" s="244"/>
      <c r="D61" s="244"/>
      <c r="E61" s="244"/>
      <c r="F61" s="244"/>
      <c r="G61" s="310" t="s">
        <v>515</v>
      </c>
      <c r="H61" s="334"/>
      <c r="I61" s="335">
        <v>491442</v>
      </c>
      <c r="J61" s="336">
        <v>42001</v>
      </c>
      <c r="K61" s="337">
        <v>-2.2999999999999998</v>
      </c>
      <c r="L61" s="338">
        <v>102691</v>
      </c>
      <c r="M61" s="339">
        <v>8</v>
      </c>
      <c r="N61" s="324">
        <v>-10.3</v>
      </c>
    </row>
    <row r="62" spans="1:14">
      <c r="A62" s="248"/>
      <c r="B62" s="244"/>
      <c r="C62" s="244"/>
      <c r="D62" s="244"/>
      <c r="E62" s="244"/>
      <c r="F62" s="244"/>
      <c r="G62" s="325"/>
      <c r="H62" s="326" t="s">
        <v>510</v>
      </c>
      <c r="I62" s="327">
        <v>270001</v>
      </c>
      <c r="J62" s="328">
        <v>23036</v>
      </c>
      <c r="K62" s="329">
        <v>0.4</v>
      </c>
      <c r="L62" s="330">
        <v>42939</v>
      </c>
      <c r="M62" s="331">
        <v>0.3</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4" t="s">
        <v>3</v>
      </c>
      <c r="D47" s="1144"/>
      <c r="E47" s="1145"/>
      <c r="F47" s="11">
        <v>43.3</v>
      </c>
      <c r="G47" s="12">
        <v>44.49</v>
      </c>
      <c r="H47" s="12">
        <v>44.34</v>
      </c>
      <c r="I47" s="12">
        <v>48.95</v>
      </c>
      <c r="J47" s="13">
        <v>47.13</v>
      </c>
    </row>
    <row r="48" spans="2:10" ht="57.75" customHeight="1">
      <c r="B48" s="14"/>
      <c r="C48" s="1146" t="s">
        <v>4</v>
      </c>
      <c r="D48" s="1146"/>
      <c r="E48" s="1147"/>
      <c r="F48" s="15">
        <v>9.14</v>
      </c>
      <c r="G48" s="16">
        <v>7.53</v>
      </c>
      <c r="H48" s="16">
        <v>7.83</v>
      </c>
      <c r="I48" s="16">
        <v>8.35</v>
      </c>
      <c r="J48" s="17">
        <v>7.69</v>
      </c>
    </row>
    <row r="49" spans="2:10" ht="57.75" customHeight="1" thickBot="1">
      <c r="B49" s="18"/>
      <c r="C49" s="1148" t="s">
        <v>5</v>
      </c>
      <c r="D49" s="1148"/>
      <c r="E49" s="1149"/>
      <c r="F49" s="19">
        <v>2.58</v>
      </c>
      <c r="G49" s="20" t="s">
        <v>522</v>
      </c>
      <c r="H49" s="20">
        <v>1.38</v>
      </c>
      <c r="I49" s="20">
        <v>5.27</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2017-02-28T01:30:57Z</cp:lastPrinted>
  <dcterms:created xsi:type="dcterms:W3CDTF">2017-02-15T16:57:22Z</dcterms:created>
  <dcterms:modified xsi:type="dcterms:W3CDTF">2017-04-03T05:30:41Z</dcterms:modified>
  <cp:category/>
</cp:coreProperties>
</file>