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W41" i="9" s="1"/>
  <c r="BW42" i="9" s="1"/>
  <c r="BW43" i="9" s="1"/>
  <c r="BE35" i="9"/>
  <c r="AM35" i="9"/>
  <c r="C35" i="9"/>
  <c r="CO34" i="9"/>
  <c r="BW34" i="9"/>
  <c r="U34" i="9"/>
  <c r="U35" i="9" s="1"/>
  <c r="U36"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<sst xmlns="http://schemas.openxmlformats.org/spreadsheetml/2006/main" count="1053" uniqueCount="560">
  <si>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</si>
  <si>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</si>
  <si>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</si>
  <si>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</si>
  <si>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</si>
  <si>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</si>
  <si>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</si>
  <si>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</si>
  <si>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</si>
  <si>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</si>
  <si>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</si>
  <si>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</si>
  <si>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</si>
  <si>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</si>
  <si>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</si>
  <si>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</si>
  <si>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</si>
  <si>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</si>
  <si>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</si>
  <si>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</si>
  <si>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</si>
  <si>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</si>
  <si>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</si>
  <si>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</si>
  <si>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</si>
  <si>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</si>
  <si>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</si>
  <si>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</si>
  <si>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</si>
  <si>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</si>
  <si>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</si>
  <si>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</si>
  <si>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</si>
  <si>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</si>
  <si>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</si>
  <si>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</si>
  <si>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</si>
  <si>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</si>
  <si>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</si>
  <si>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</si>
  <si>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</si>
  <si>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</si>
  <si>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</si>
  <si>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</si>
  <si>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</si>
  <si>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</si>
  <si>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</si>
  <si>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</si>
  <si>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</si>
  <si>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</si>
  <si>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</si>
  <si>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</si>
  <si>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</si>
  <si>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</si>
  <si>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</si>
  <si>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</si>
  <si>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</si>
  <si>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</si>
  <si>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</si>
  <si>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</si>
  <si>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</si>
  <si>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</si>
  <si>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</si>
  <si>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</si>
  <si>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</si>
  <si>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</si>
  <si>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</si>
  <si>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</si>
  <si>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</si>
  <si>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</si>
  <si>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</si>
  <si>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</si>
  <si>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</si>
  <si>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</si>
  <si>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</si>
  <si>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</si>
  <si>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</si>
  <si>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</si>
  <si>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</si>
  <si>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</si>
  <si>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</si>
  <si>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</si>
  <si>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千代田町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</si>
  <si>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</si>
  <si>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</si>
  <si>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</si>
  <si>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</si>
  <si>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</si>
  <si>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</si>
  <si>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</si>
  <si>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</si>
  <si>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</si>
  <si>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</si>
  <si>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</si>
  <si>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</si>
  <si>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</si>
  <si>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</si>
  <si>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</si>
  <si>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</si>
  <si>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</si>
  <si>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</si>
  <si>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</si>
  <si>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</si>
  <si>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</si>
  <si>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</si>
  <si>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</si>
  <si>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</si>
  <si>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</si>
  <si>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</si>
  <si>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</si>
  <si>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</si>
  <si>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</si>
  <si>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</si>
  <si>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</si>
  <si>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</si>
  <si>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</si>
  <si>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</si>
  <si>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</si>
  <si>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</si>
  <si>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</si>
  <si>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</si>
  <si>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</si>
  <si>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</si>
  <si>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</si>
  <si>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</si>
  <si>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</si>
  <si>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</si>
  <si>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</si>
  <si>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</si>
  <si>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</si>
  <si>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</si>
  <si>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</si>
  <si>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</si>
  <si>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</si>
  <si>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</si>
  <si>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</si>
  <si>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</si>
  <si>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</si>
  <si>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</si>
  <si>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</si>
  <si>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</si>
  <si>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</si>
  <si>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</si>
  <si>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</si>
  <si>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</si>
  <si>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</si>
  <si>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</si>
  <si>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</si>
  <si>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</si>
  <si>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</si>
  <si>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</si>
  <si>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</si>
  <si>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</si>
  <si>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</si>
  <si>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</si>
  <si>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</si>
  <si>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</si>
  <si>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</si>
  <si>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</si>
  <si>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</si>
  <si>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</si>
  <si>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</si>
  <si>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</si>
  <si>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</si>
  <si>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</si>
  <si>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</si>
  <si>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</si>
  <si>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</si>
  <si>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</si>
  <si>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</si>
  <si>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</si>
  <si>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</si>
  <si>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</si>
  <si>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</si>
  <si>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</si>
  <si>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</si>
  <si>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</si>
  <si>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</si>
  <si>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</si>
  <si>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</si>
  <si>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</si>
  <si>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</si>
  <si>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</si>
  <si>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</si>
  <si>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</si>
  <si>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</si>
  <si>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</si>
  <si>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</si>
  <si>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</si>
  <si>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</si>
  <si>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</si>
  <si>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</si>
  <si>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</si>
  <si>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</si>
  <si>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群馬県千代田町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</si>
  <si>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</si>
  <si>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</si>
  <si>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</si>
  <si>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</si>
  <si>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</si>
  <si>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</si>
  <si>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</si>
  <si>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</si>
  <si>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</si>
  <si>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</si>
  <si>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</si>
  <si>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</si>
  <si>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</si>
  <si>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</si>
  <si>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</si>
  <si>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</si>
  <si>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</si>
  <si>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</si>
  <si>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</si>
  <si>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</si>
  <si>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</si>
  <si>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</si>
  <si>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</si>
  <si>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</si>
  <si>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</si>
  <si>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</si>
  <si>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</si>
  <si>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</si>
  <si>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</si>
  <si>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</si>
  <si>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</si>
  <si>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</si>
  <si>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</si>
  <si>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</si>
  <si>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</si>
  <si>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</si>
  <si>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</si>
  <si>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</si>
  <si>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</si>
  <si>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</si>
  <si>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</si>
  <si>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</si>
  <si>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</si>
  <si>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</si>
  <si>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</si>
  <si>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</si>
  <si>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</si>
  <si>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</si>
  <si>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</si>
  <si>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</si>
  <si>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</si>
  <si>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</si>
  <si>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</si>
  <si>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</si>
  <si>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</si>
  <si>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</si>
  <si>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</si>
  <si>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</si>
  <si>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</si>
  <si>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</si>
  <si>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</si>
  <si>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</si>
  <si>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</si>
  <si>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</si>
  <si>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</si>
  <si>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</si>
  <si>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</si>
  <si>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</si>
  <si>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</si>
  <si>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</si>
  <si>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</si>
  <si>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</si>
  <si>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</si>
  <si>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</si>
  <si>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</si>
  <si>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</si>
  <si>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</si>
  <si>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</si>
  <si>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</si>
  <si>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</si>
  <si>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</si>
  <si>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</si>
  <si>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</si>
  <si>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</si>
  <si>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</si>
  <si>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</si>
  <si>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</si>
  <si>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</si>
  <si>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</si>
  <si>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</si>
  <si>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</si>
  <si>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</si>
  <si>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</si>
  <si>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</si>
  <si>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</si>
  <si>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</si>
  <si>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</si>
  <si>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</si>
  <si>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</si>
  <si>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</si>
  <si>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</si>
  <si>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</si>
  <si>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</si>
  <si>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</si>
  <si>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</si>
  <si>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</si>
  <si>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</si>
  <si>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</si>
  <si>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</si>
  <si>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</si>
  <si>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</si>
  <si>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</si>
  <si>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</si>
  <si>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</si>
  <si>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</si>
  <si>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</si>
  <si>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</si>
  <si>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</si>
  <si>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</si>
  <si>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</si>
  <si>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</si>
  <si>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</si>
  <si>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</si>
  <si>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</si>
  <si>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</si>
  <si>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</si>
  <si>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</si>
  <si>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</si>
  <si>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</si>
  <si>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</si>
  <si>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</si>
  <si>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</si>
  <si>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</si>
  <si>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</si>
  <si>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</si>
  <si>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</si>
  <si>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</si>
  <si>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</si>
  <si>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</si>
  <si>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</si>
  <si>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</si>
  <si>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</si>
  <si>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</si>
  <si>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</si>
  <si>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</si>
  <si>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</si>
  <si>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</si>
  <si>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群馬県千代田町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</si>
  <si>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</si>
  <si>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</si>
  <si>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</si>
  <si>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</si>
  <si>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</si>
  <si>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</si>
  <si>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</si>
  <si>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</si>
  <si>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</si>
  <si>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</si>
  <si>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</si>
  <si>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</si>
  <si>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</si>
  <si>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</si>
  <si>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</si>
  <si>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</si>
  <si>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</si>
  <si>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</si>
  <si>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</si>
  <si>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</si>
  <si>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</si>
  <si>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</si>
  <si>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</si>
  <si>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</si>
  <si>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</si>
  <si>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</si>
  <si>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</si>
  <si>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</si>
  <si>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</si>
  <si>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</si>
  <si>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</si>
  <si>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</si>
  <si>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</si>
  <si>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</si>
  <si>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</si>
  <si>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</si>
  <si>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</si>
  <si>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</si>
  <si>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</si>
  <si>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</si>
  <si>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</si>
  <si>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</si>
  <si>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</si>
  <si>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</si>
  <si>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</si>
  <si>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</si>
  <si>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</si>
  <si>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</si>
  <si>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</si>
  <si>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</si>
  <si>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</si>
  <si>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</si>
  <si>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</si>
  <si>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</si>
  <si>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</si>
  <si>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</si>
  <si>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</si>
  <si>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</si>
  <si>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</si>
  <si>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</si>
  <si>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</si>
  <si>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</si>
  <si>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</si>
  <si>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</si>
  <si>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</si>
  <si>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</si>
  <si>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</si>
  <si>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</si>
  <si>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</si>
  <si>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</si>
  <si>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</si>
  <si>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</si>
  <si>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</si>
  <si>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</si>
  <si>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</si>
  <si>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</si>
  <si>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</si>
  <si>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</si>
  <si>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</si>
  <si>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</si>
  <si>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</si>
  <si>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</si>
  <si>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</si>
  <si>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</si>
  <si>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</si>
  <si>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</si>
  <si>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</si>
  <si>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</si>
  <si>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</si>
  <si>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</si>
  <si>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</si>
  <si>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</si>
  <si>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</si>
  <si>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</si>
  <si>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</si>
  <si>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</si>
  <si>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</si>
  <si>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</si>
  <si>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</si>
  <si>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</si>
  <si>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</si>
  <si>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</si>
  <si>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</si>
  <si>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</si>
  <si>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</si>
  <si>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</si>
  <si>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</si>
  <si>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</si>
  <si>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</si>
  <si>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</si>
  <si>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</si>
  <si>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</si>
  <si>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</si>
  <si>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</si>
  <si>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</si>
  <si>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</si>
  <si>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</si>
  <si>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</si>
  <si>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</si>
  <si>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</si>
  <si>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</si>
  <si>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</si>
  <si>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</si>
  <si>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</si>
  <si>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</si>
  <si>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</si>
  <si>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</si>
  <si>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</si>
  <si>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</si>
  <si>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</si>
  <si>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</si>
  <si>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</si>
  <si>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</si>
  <si>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</si>
  <si>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</si>
  <si>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</si>
  <si>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</si>
  <si>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</si>
  <si>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</si>
  <si>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</si>
  <si>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</si>
  <si>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</si>
  <si>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</si>
  <si>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</si>
  <si>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</si>
  <si>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</si>
  <si>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</si>
  <si>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</si>
  <si>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</si>
  <si>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</si>
  <si>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</si>
  <si>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</si>
  <si>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</si>
  <si>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</si>
  <si>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</si>
  <si>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</si>
  <si>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</si>
  <si>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</si>
  <si>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</si>
  <si>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</si>
  <si>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</si>
  <si>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</si>
  <si>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</si>
  <si>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</si>
  <si>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</si>
  <si>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</si>
  <si>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</si>
  <si>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</si>
  <si>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</si>
  <si>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</si>
  <si>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</si>
  <si>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</si>
  <si>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</si>
  <si>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</si>
  <si>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</si>
  <si>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</si>
  <si>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</si>
  <si>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</si>
  <si>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</si>
  <si>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0.15</t>
  </si>
  <si>
    <t>▲ 1.97</t>
  </si>
  <si>
    <t>一般会計</t>
  </si>
  <si>
    <t>水道事業会計</t>
  </si>
  <si>
    <t>介護保険特別会計</t>
  </si>
  <si>
    <t>国民健康保険特別会計</t>
  </si>
  <si>
    <t>下水道事業特別会計</t>
  </si>
  <si>
    <t>後期高齢者医療特別会計</t>
  </si>
  <si>
    <t>その他会計（赤字）</t>
  </si>
  <si>
    <t>その他会計（黒字）</t>
  </si>
  <si>
    <t>一般会計</t>
    <phoneticPr fontId="5"/>
  </si>
  <si>
    <t>-</t>
    <phoneticPr fontId="2"/>
  </si>
  <si>
    <t>館林地区消防組合</t>
  </si>
  <si>
    <t>邑楽館林医療事務組合（一般会計）</t>
  </si>
  <si>
    <t>-</t>
    <phoneticPr fontId="2"/>
  </si>
  <si>
    <t>邑楽館林医療事務組合（病院事業会計）</t>
  </si>
  <si>
    <t>大泉外二町環境衛生施設組合</t>
  </si>
  <si>
    <t>太田市外三町広域清掃組合</t>
  </si>
  <si>
    <t>館林衛生施設組合</t>
  </si>
  <si>
    <t>群馬県市町村会館管理組合</t>
  </si>
  <si>
    <t>群馬県市町村総合事務組合</t>
  </si>
  <si>
    <t>群馬県後期高齢者医療広域連合（一般会計）</t>
  </si>
  <si>
    <t>群馬県後期高齢者医療広域連合（事業会計）</t>
  </si>
  <si>
    <t>群馬東部水道企業団</t>
    <rPh sb="0" eb="2">
      <t>グンマ</t>
    </rPh>
    <rPh sb="2" eb="4">
      <t>トウブ</t>
    </rPh>
    <rPh sb="4" eb="6">
      <t>スイドウ</t>
    </rPh>
    <rPh sb="6" eb="8">
      <t>キギョウ</t>
    </rPh>
    <rPh sb="8" eb="9">
      <t>ダン</t>
    </rPh>
    <phoneticPr fontId="2"/>
  </si>
  <si>
    <t>○</t>
    <phoneticPr fontId="2"/>
  </si>
  <si>
    <t>西邑楽土地開発公社</t>
    <rPh sb="0" eb="1">
      <t>ニシ</t>
    </rPh>
    <rPh sb="1" eb="3">
      <t>オウラ</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</si>
  <si>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</si>
  <si>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</si>
  <si>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</si>
  <si>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</si>
  <si>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</si>
  <si>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</si>
  <si>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</si>
  <si>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</si>
  <si>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</si>
  <si>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将来負担比率については算定されていない。実質公債費比率については類似団体平均値より低い値で推移しているものの、一部事務組合の公債費増により若干の増加傾向にあるため、今後も
比率が大幅に増加することのないよう努めていく。</t>
    <rPh sb="0" eb="2">
      <t>ショウライ</t>
    </rPh>
    <rPh sb="2" eb="4">
      <t>フタン</t>
    </rPh>
    <rPh sb="4" eb="6">
      <t>ヒリツ</t>
    </rPh>
    <rPh sb="11" eb="13">
      <t>サンテイ</t>
    </rPh>
    <rPh sb="20" eb="22">
      <t>ジッシツ</t>
    </rPh>
    <rPh sb="22" eb="25">
      <t>コウサイヒ</t>
    </rPh>
    <rPh sb="25" eb="27">
      <t>ヒリツ</t>
    </rPh>
    <rPh sb="32" eb="34">
      <t>ルイジ</t>
    </rPh>
    <rPh sb="34" eb="36">
      <t>ダンタイ</t>
    </rPh>
    <rPh sb="36" eb="39">
      <t>ヘイキンチ</t>
    </rPh>
    <rPh sb="41" eb="42">
      <t>ヒク</t>
    </rPh>
    <rPh sb="43" eb="44">
      <t>アタイ</t>
    </rPh>
    <rPh sb="45" eb="47">
      <t>スイイ</t>
    </rPh>
    <rPh sb="55" eb="57">
      <t>イチブ</t>
    </rPh>
    <rPh sb="57" eb="59">
      <t>ジム</t>
    </rPh>
    <rPh sb="59" eb="61">
      <t>クミアイ</t>
    </rPh>
    <rPh sb="62" eb="65">
      <t>コウサイヒ</t>
    </rPh>
    <rPh sb="65" eb="66">
      <t>ゾウ</t>
    </rPh>
    <rPh sb="69" eb="71">
      <t>ジャッカン</t>
    </rPh>
    <rPh sb="72" eb="74">
      <t>ゾウカ</t>
    </rPh>
    <rPh sb="74" eb="76">
      <t>ケイコウ</t>
    </rPh>
    <rPh sb="82" eb="84">
      <t>コンゴ</t>
    </rPh>
    <rPh sb="86" eb="88">
      <t>ヒリツ</t>
    </rPh>
    <rPh sb="89" eb="91">
      <t>オオハバ</t>
    </rPh>
    <rPh sb="92" eb="94">
      <t>ゾウカ</t>
    </rPh>
    <rPh sb="103" eb="104">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</si>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</sst>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8" xfId="30"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85"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6"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7"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72521</c:v>
                </c:pt>
                <c:pt idx="1">
                  <c:v>29763</c:v>
                </c:pt>
                <c:pt idx="2">
                  <c:v>37486</c:v>
                </c:pt>
                <c:pt idx="3">
                  <c:v>39413</c:v>
                </c:pt>
                <c:pt idx="4">
                  <c:v>30821</c:v>
                </c:pt>
              </c:numCache>
            </c:numRef>
          </c:val>
          <c:smooth val="0"/>
        </c:ser>
        <c:dLbls>
          <c:showLegendKey val="0"/>
          <c:showVal val="0"/>
          <c:showCatName val="0"/>
          <c:showSerName val="0"/>
          <c:showPercent val="0"/>
          <c:showBubbleSize val="0"/>
        </c:dLbls>
        <c:marker val="1"/>
        <c:smooth val="0"/>
        <c:axId val="103708160"/>
        <c:axId val="103710080"/>
      </c:lineChart>
      <c:catAx>
        <c:axId val="1037081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710080"/>
        <c:crosses val="autoZero"/>
        <c:auto val="1"/>
        <c:lblAlgn val="ctr"/>
        <c:lblOffset val="100"/>
        <c:tickLblSkip val="1"/>
        <c:tickMarkSkip val="1"/>
        <c:noMultiLvlLbl val="0"/>
      </c:catAx>
      <c:valAx>
        <c:axId val="1037100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708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9.14</c:v>
                </c:pt>
                <c:pt idx="1">
                  <c:v>7.53</c:v>
                </c:pt>
                <c:pt idx="2">
                  <c:v>7.83</c:v>
                </c:pt>
                <c:pt idx="3">
                  <c:v>8.35</c:v>
                </c:pt>
                <c:pt idx="4">
                  <c:v>7.69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43.3</c:v>
                </c:pt>
                <c:pt idx="1">
                  <c:v>44.49</c:v>
                </c:pt>
                <c:pt idx="2">
                  <c:v>44.34</c:v>
                </c:pt>
                <c:pt idx="3">
                  <c:v>48.95</c:v>
                </c:pt>
                <c:pt idx="4">
                  <c:v>47.13</c:v>
                </c:pt>
              </c:numCache>
            </c:numRef>
          </c:val>
        </c:ser>
        <c:dLbls>
          <c:showLegendKey val="0"/>
          <c:showVal val="0"/>
          <c:showCatName val="0"/>
          <c:showSerName val="0"/>
          <c:showPercent val="0"/>
          <c:showBubbleSize val="0"/>
        </c:dLbls>
        <c:gapWidth val="250"/>
        <c:overlap val="100"/>
        <c:axId val="33052544"/>
        <c:axId val="33062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2.58</c:v>
                </c:pt>
                <c:pt idx="1">
                  <c:v>-0.15</c:v>
                </c:pt>
                <c:pt idx="2">
                  <c:v>1.38</c:v>
                </c:pt>
                <c:pt idx="3">
                  <c:v>5.27</c:v>
                </c:pt>
                <c:pt idx="4">
                  <c:v>-1.97</c:v>
                </c:pt>
              </c:numCache>
            </c:numRef>
          </c:val>
          <c:smooth val="0"/>
        </c:ser>
        <c:dLbls>
          <c:showLegendKey val="0"/>
          <c:showVal val="0"/>
          <c:showCatName val="0"/>
          <c:showSerName val="0"/>
          <c:showPercent val="0"/>
          <c:showBubbleSize val="0"/>
        </c:dLbls>
        <c:marker val="1"/>
        <c:smooth val="0"/>
        <c:axId val="33052544"/>
        <c:axId val="33062912"/>
      </c:lineChart>
      <c:catAx>
        <c:axId val="3305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062912"/>
        <c:crosses val="autoZero"/>
        <c:auto val="1"/>
        <c:lblAlgn val="ctr"/>
        <c:lblOffset val="100"/>
        <c:tickLblSkip val="1"/>
        <c:tickMarkSkip val="1"/>
        <c:noMultiLvlLbl val="0"/>
      </c:catAx>
      <c:valAx>
        <c:axId val="3306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5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0.09</c:v>
                </c:pt>
                <c:pt idx="4">
                  <c:v>#N/A</c:v>
                </c:pt>
                <c:pt idx="5">
                  <c:v>0.09</c:v>
                </c:pt>
                <c:pt idx="6">
                  <c:v>#N/A</c:v>
                </c:pt>
                <c:pt idx="7">
                  <c:v>0.08</c:v>
                </c:pt>
                <c:pt idx="8">
                  <c:v>#N/A</c:v>
                </c:pt>
                <c:pt idx="9">
                  <c:v>0.09</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0.36</c:v>
                </c:pt>
                <c:pt idx="2">
                  <c:v>#N/A</c:v>
                </c:pt>
                <c:pt idx="3">
                  <c:v>0.31</c:v>
                </c:pt>
                <c:pt idx="4">
                  <c:v>#N/A</c:v>
                </c:pt>
                <c:pt idx="5">
                  <c:v>0.24</c:v>
                </c:pt>
                <c:pt idx="6">
                  <c:v>#N/A</c:v>
                </c:pt>
                <c:pt idx="7">
                  <c:v>0.24</c:v>
                </c:pt>
                <c:pt idx="8">
                  <c:v>#N/A</c:v>
                </c:pt>
                <c:pt idx="9">
                  <c:v>0.56999999999999995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1.71</c:v>
                </c:pt>
                <c:pt idx="2">
                  <c:v>#N/A</c:v>
                </c:pt>
                <c:pt idx="3">
                  <c:v>1.81</c:v>
                </c:pt>
                <c:pt idx="4">
                  <c:v>#N/A</c:v>
                </c:pt>
                <c:pt idx="5">
                  <c:v>1.41</c:v>
                </c:pt>
                <c:pt idx="6">
                  <c:v>#N/A</c:v>
                </c:pt>
                <c:pt idx="7">
                  <c:v>2.12</c:v>
                </c:pt>
                <c:pt idx="8">
                  <c:v>#N/A</c:v>
                </c:pt>
                <c:pt idx="9">
                  <c:v>1.72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0.56000000000000005</c:v>
                </c:pt>
                <c:pt idx="2">
                  <c:v>#N/A</c:v>
                </c:pt>
                <c:pt idx="3">
                  <c:v>0.69</c:v>
                </c:pt>
                <c:pt idx="4">
                  <c:v>#N/A</c:v>
                </c:pt>
                <c:pt idx="5">
                  <c:v>0.85</c:v>
                </c:pt>
                <c:pt idx="6">
                  <c:v>#N/A</c:v>
                </c:pt>
                <c:pt idx="7">
                  <c:v>0.84</c:v>
                </c:pt>
                <c:pt idx="8">
                  <c:v>#N/A</c:v>
                </c:pt>
                <c:pt idx="9">
                  <c:v>1.84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8.9600000000000009</c:v>
                </c:pt>
                <c:pt idx="2">
                  <c:v>#N/A</c:v>
                </c:pt>
                <c:pt idx="3">
                  <c:v>8.6</c:v>
                </c:pt>
                <c:pt idx="4">
                  <c:v>#N/A</c:v>
                </c:pt>
                <c:pt idx="5">
                  <c:v>8.24</c:v>
                </c:pt>
                <c:pt idx="6">
                  <c:v>#N/A</c:v>
                </c:pt>
                <c:pt idx="7">
                  <c:v>6.91</c:v>
                </c:pt>
                <c:pt idx="8">
                  <c:v>#N/A</c:v>
                </c:pt>
                <c:pt idx="9">
                  <c:v>4.6100000000000003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9.1300000000000008</c:v>
                </c:pt>
                <c:pt idx="2">
                  <c:v>#N/A</c:v>
                </c:pt>
                <c:pt idx="3">
                  <c:v>7.52</c:v>
                </c:pt>
                <c:pt idx="4">
                  <c:v>#N/A</c:v>
                </c:pt>
                <c:pt idx="5">
                  <c:v>7.82</c:v>
                </c:pt>
                <c:pt idx="6">
                  <c:v>#N/A</c:v>
                </c:pt>
                <c:pt idx="7">
                  <c:v>8.34</c:v>
                </c:pt>
                <c:pt idx="8">
                  <c:v>#N/A</c:v>
                </c:pt>
                <c:pt idx="9">
                  <c:v>7.69</c:v>
                </c:pt>
              </c:numCache>
            </c:numRef>
          </c:val>
        </c:ser>
        <c:dLbls>
          <c:showLegendKey val="0"/>
          <c:showVal val="0"/>
          <c:showCatName val="0"/>
          <c:showSerName val="0"/>
          <c:showPercent val="0"/>
          <c:showBubbleSize val="0"/>
        </c:dLbls>
        <c:gapWidth val="150"/>
        <c:overlap val="100"/>
        <c:axId val="33660288"/>
        <c:axId val="33678464"/>
      </c:barChart>
      <c:catAx>
        <c:axId val="3366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78464"/>
        <c:crosses val="autoZero"/>
        <c:auto val="1"/>
        <c:lblAlgn val="ctr"/>
        <c:lblOffset val="100"/>
        <c:tickLblSkip val="1"/>
        <c:tickMarkSkip val="1"/>
        <c:noMultiLvlLbl val="0"/>
      </c:catAx>
      <c:valAx>
        <c:axId val="3367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60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296</c:v>
                </c:pt>
                <c:pt idx="5">
                  <c:v>352</c:v>
                </c:pt>
                <c:pt idx="8">
                  <c:v>368</c:v>
                </c:pt>
                <c:pt idx="11">
                  <c:v>326</c:v>
                </c:pt>
                <c:pt idx="14">
                  <c:v>320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2</c:v>
                </c:pt>
                <c:pt idx="6">
                  <c:v>2</c:v>
                </c:pt>
                <c:pt idx="9">
                  <c:v>2</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60</c:v>
                </c:pt>
                <c:pt idx="3">
                  <c:v>35</c:v>
                </c:pt>
                <c:pt idx="6">
                  <c:v>34</c:v>
                </c:pt>
                <c:pt idx="9">
                  <c:v>33</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81</c:v>
                </c:pt>
                <c:pt idx="3">
                  <c:v>81</c:v>
                </c:pt>
                <c:pt idx="6">
                  <c:v>83</c:v>
                </c:pt>
                <c:pt idx="9">
                  <c:v>85</c:v>
                </c:pt>
                <c:pt idx="12">
                  <c:v>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332</c:v>
                </c:pt>
                <c:pt idx="3">
                  <c:v>392</c:v>
                </c:pt>
                <c:pt idx="6">
                  <c:v>416</c:v>
                </c:pt>
                <c:pt idx="9">
                  <c:v>442</c:v>
                </c:pt>
                <c:pt idx="12">
                  <c:v>379</c:v>
                </c:pt>
              </c:numCache>
            </c:numRef>
          </c:val>
        </c:ser>
        <c:dLbls>
          <c:showLegendKey val="0"/>
          <c:showVal val="0"/>
          <c:showCatName val="0"/>
          <c:showSerName val="0"/>
          <c:showPercent val="0"/>
          <c:showBubbleSize val="0"/>
        </c:dLbls>
        <c:gapWidth val="100"/>
        <c:overlap val="100"/>
        <c:axId val="33548544"/>
        <c:axId val="33988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179</c:v>
                </c:pt>
                <c:pt idx="2">
                  <c:v>#N/A</c:v>
                </c:pt>
                <c:pt idx="3">
                  <c:v>#N/A</c:v>
                </c:pt>
                <c:pt idx="4">
                  <c:v>158</c:v>
                </c:pt>
                <c:pt idx="5">
                  <c:v>#N/A</c:v>
                </c:pt>
                <c:pt idx="6">
                  <c:v>#N/A</c:v>
                </c:pt>
                <c:pt idx="7">
                  <c:v>167</c:v>
                </c:pt>
                <c:pt idx="8">
                  <c:v>#N/A</c:v>
                </c:pt>
                <c:pt idx="9">
                  <c:v>#N/A</c:v>
                </c:pt>
                <c:pt idx="10">
                  <c:v>236</c:v>
                </c:pt>
                <c:pt idx="11">
                  <c:v>#N/A</c:v>
                </c:pt>
                <c:pt idx="12">
                  <c:v>#N/A</c:v>
                </c:pt>
                <c:pt idx="13">
                  <c:v>194</c:v>
                </c:pt>
                <c:pt idx="14">
                  <c:v>#N/A</c:v>
                </c:pt>
              </c:numCache>
            </c:numRef>
          </c:val>
          <c:smooth val="0"/>
        </c:ser>
        <c:dLbls>
          <c:showLegendKey val="0"/>
          <c:showVal val="0"/>
          <c:showCatName val="0"/>
          <c:showSerName val="0"/>
          <c:showPercent val="0"/>
          <c:showBubbleSize val="0"/>
        </c:dLbls>
        <c:marker val="1"/>
        <c:smooth val="0"/>
        <c:axId val="33548544"/>
        <c:axId val="33988992"/>
      </c:lineChart>
      <c:catAx>
        <c:axId val="3354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88992"/>
        <c:crosses val="autoZero"/>
        <c:auto val="1"/>
        <c:lblAlgn val="ctr"/>
        <c:lblOffset val="100"/>
        <c:tickLblSkip val="1"/>
        <c:tickMarkSkip val="1"/>
        <c:noMultiLvlLbl val="0"/>
      </c:catAx>
      <c:valAx>
        <c:axId val="3398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4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3334</c:v>
                </c:pt>
                <c:pt idx="5">
                  <c:v>3480</c:v>
                </c:pt>
                <c:pt idx="8">
                  <c:v>3594</c:v>
                </c:pt>
                <c:pt idx="11">
                  <c:v>3683</c:v>
                </c:pt>
                <c:pt idx="14">
                  <c:v>3764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836</c:v>
                </c:pt>
                <c:pt idx="5">
                  <c:v>688</c:v>
                </c:pt>
                <c:pt idx="8">
                  <c:v>593</c:v>
                </c:pt>
                <c:pt idx="11">
                  <c:v>578</c:v>
                </c:pt>
                <c:pt idx="14">
                  <c:v>556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2585</c:v>
                </c:pt>
                <c:pt idx="5">
                  <c:v>2641</c:v>
                </c:pt>
                <c:pt idx="8">
                  <c:v>2740</c:v>
                </c:pt>
                <c:pt idx="11">
                  <c:v>2672</c:v>
                </c:pt>
                <c:pt idx="14">
                  <c:v>2631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1</c:v>
                </c:pt>
                <c:pt idx="6">
                  <c:v>0</c:v>
                </c:pt>
                <c:pt idx="9">
                  <c:v>147</c:v>
                </c:pt>
                <c:pt idx="12">
                  <c:v>260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1095</c:v>
                </c:pt>
                <c:pt idx="3">
                  <c:v>1090</c:v>
                </c:pt>
                <c:pt idx="6">
                  <c:v>1072</c:v>
                </c:pt>
                <c:pt idx="9">
                  <c:v>964</c:v>
                </c:pt>
                <c:pt idx="12">
                  <c:v>814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246</c:v>
                </c:pt>
                <c:pt idx="3">
                  <c:v>239</c:v>
                </c:pt>
                <c:pt idx="6">
                  <c:v>276</c:v>
                </c:pt>
                <c:pt idx="9">
                  <c:v>401</c:v>
                </c:pt>
                <c:pt idx="12">
                  <c:v>442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1278</c:v>
                </c:pt>
                <c:pt idx="3">
                  <c:v>1251</c:v>
                </c:pt>
                <c:pt idx="6">
                  <c:v>1237</c:v>
                </c:pt>
                <c:pt idx="9">
                  <c:v>1227</c:v>
                </c:pt>
                <c:pt idx="12">
                  <c:v>1216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c:v>
                </c:pt>
                <c:pt idx="3">
                  <c:v>9</c:v>
                </c:pt>
                <c:pt idx="6">
                  <c:v>7</c:v>
                </c:pt>
                <c:pt idx="9">
                  <c:v>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3720</c:v>
                </c:pt>
                <c:pt idx="3">
                  <c:v>3730</c:v>
                </c:pt>
                <c:pt idx="6">
                  <c:v>3656</c:v>
                </c:pt>
                <c:pt idx="9">
                  <c:v>3626</c:v>
                </c:pt>
                <c:pt idx="12">
                  <c:v>3608</c:v>
                </c:pt>
              </c:numCache>
            </c:numRef>
          </c:val>
        </c:ser>
        <c:dLbls>
          <c:showLegendKey val="0"/>
          <c:showVal val="0"/>
          <c:showCatName val="0"/>
          <c:showSerName val="0"/>
          <c:showPercent val="0"/>
          <c:showBubbleSize val="0"/>
        </c:dLbls>
        <c:gapWidth val="100"/>
        <c:overlap val="100"/>
        <c:axId val="34379648"/>
        <c:axId val="34390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4379648"/>
        <c:axId val="34390016"/>
      </c:lineChart>
      <c:catAx>
        <c:axId val="3437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390016"/>
        <c:crosses val="autoZero"/>
        <c:auto val="1"/>
        <c:lblAlgn val="ctr"/>
        <c:lblOffset val="100"/>
        <c:tickLblSkip val="1"/>
        <c:tickMarkSkip val="1"/>
        <c:noMultiLvlLbl val="0"/>
      </c:catAx>
      <c:valAx>
        <c:axId val="3439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7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0898816"/>
        <c:axId val="90900352"/>
      </c:scatterChart>
      <c:valAx>
        <c:axId val="908988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900352"/>
        <c:crosses val="autoZero"/>
        <c:crossBetween val="midCat"/>
      </c:valAx>
      <c:valAx>
        <c:axId val="909003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898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5.9</c:v>
                </c:pt>
                <c:pt idx="1">
                  <c:v>5.9</c:v>
                </c:pt>
                <c:pt idx="2">
                  <c:v>6</c:v>
                </c:pt>
                <c:pt idx="3">
                  <c:v>6.6</c:v>
                </c:pt>
                <c:pt idx="4">
                  <c:v>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10.9</c:v>
                </c:pt>
                <c:pt idx="1">
                  <c:v>10.4</c:v>
                </c:pt>
                <c:pt idx="2">
                  <c:v>9.8000000000000007</c:v>
                </c:pt>
                <c:pt idx="3">
                  <c:v>8.5</c:v>
                </c:pt>
                <c:pt idx="4">
                  <c:v>9.3000000000000007</c:v>
                </c:pt>
              </c:numCache>
            </c:numRef>
          </c:xVal>
          <c:yVal>
            <c:numRef>
              <c:f>公会計指標分析・財政指標組合せ分析表!$K$77:$O$77</c:f>
              <c:numCache>
                <c:formatCode>#,##0.0;"▲ "#,##0.0</c:formatCode>
                <c:ptCount val="5"/>
                <c:pt idx="0">
                  <c:v>28.6</c:v>
                </c:pt>
                <c:pt idx="1">
                  <c:v>34.299999999999997</c:v>
                </c:pt>
                <c:pt idx="2">
                  <c:v>24.3</c:v>
                </c:pt>
                <c:pt idx="3">
                  <c:v>0</c:v>
                </c:pt>
                <c:pt idx="4">
                  <c:v>20.2</c:v>
                </c:pt>
              </c:numCache>
            </c:numRef>
          </c:yVal>
          <c:smooth val="0"/>
        </c:ser>
        <c:dLbls>
          <c:showLegendKey val="0"/>
          <c:showVal val="0"/>
          <c:showCatName val="0"/>
          <c:showSerName val="0"/>
          <c:showPercent val="0"/>
          <c:showBubbleSize val="0"/>
        </c:dLbls>
        <c:axId val="90950656"/>
        <c:axId val="91128960"/>
      </c:scatterChart>
      <c:valAx>
        <c:axId val="90950656"/>
        <c:scaling>
          <c:orientation val="minMax"/>
          <c:max val="1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128960"/>
        <c:crosses val="autoZero"/>
        <c:crossBetween val="midCat"/>
      </c:valAx>
      <c:valAx>
        <c:axId val="91128960"/>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50656"/>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年度においては国の予算貸付金債の償還に対する特定財源の減少により、例年より若干増加した。今年度においてはその償還が終了したため、元利償還金が減少し、分子が若干小さくなっている。</a:t>
          </a:r>
        </a:p>
        <a:p>
          <a:r>
            <a:rPr kumimoji="1" lang="ja-JP" altLang="en-US" sz="1400">
              <a:latin typeface="ＭＳ ゴシック" pitchFamily="49" charset="-128"/>
              <a:ea typeface="ＭＳ ゴシック" pitchFamily="49" charset="-128"/>
            </a:rPr>
            <a:t>今後も地方債の借入に当たっては、交付税の参入のある地方債に限定するとともに、借入額が元利償還額を大きく超えないように設定するなど、実質公債費比率の分子を少しでも小さくするよう努めていく。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将来負担比率については、算定開始以来、算出されていない。</a:t>
          </a:r>
        </a:p>
        <a:p>
          <a:r>
            <a:rPr kumimoji="1" lang="ja-JP" altLang="en-US" sz="1400">
              <a:latin typeface="ＭＳ ゴシック" pitchFamily="49" charset="-128"/>
              <a:ea typeface="ＭＳ ゴシック" pitchFamily="49" charset="-128"/>
            </a:rPr>
            <a:t>今後も地方債の借入額が元利償還額を大きく超えないように設定することや基金運用の適正化に努め、将来負担比率の分子について少しでも小さく（マイナス）するよう努めていく。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群馬県千代田町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11,627
11,346
21.73
4,967,343
4,688,160
240,087
3,121,542
3,608,346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群馬県千代田町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11,627
11,346
21.73
4,967,343
4,688,160
240,087
3,121,542
3,608,346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群馬県千代田町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11,627
11,346
21.73
4,967,343
4,688,160
240,087
3,121,542
3,608,346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群馬県千代田町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11,627
11,346
21.73
4,967,343
4,688,160
240,087
3,121,542
3,608,346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財政力指数は、近年ほぼ横ばい傾向にあるものの、類似団体平均、全国平均及び群馬県平均を上回っている。</a:t>
          </a:r>
        </a:p>
        <a:p>
          <a:r>
            <a:rPr kumimoji="1" lang="ja-JP" altLang="en-US" sz="1300">
              <a:latin typeface="ＭＳ Ｐゴシック"/>
            </a:rPr>
            <a:t>今後も町税等の滞納額の圧縮などの徴収業務強化に取り組み、財政基盤の強化に努めていく。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66146</xdr:rowOff>
    </xdr:to>
    <xdr:cxnSp macro="">
      <xdr:nvCxnSpPr>
        <xdr:cNvPr id="71" name="直線コネクタ 70"/>
        <xdr:cNvCxnSpPr/>
      </xdr:nvCxnSpPr>
      <xdr:spPr>
        <a:xfrm flipV="1">
          <a:off x="4114800" y="708554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66146</xdr:rowOff>
    </xdr:from>
    <xdr:to>
      <xdr:col>6</xdr:col>
      <xdr:colOff>0</xdr:colOff>
      <xdr:row>41</xdr:row>
      <xdr:rowOff>86254</xdr:rowOff>
    </xdr:to>
    <xdr:cxnSp macro="">
      <xdr:nvCxnSpPr>
        <xdr:cNvPr id="74" name="直線コネクタ 73"/>
        <xdr:cNvCxnSpPr/>
      </xdr:nvCxnSpPr>
      <xdr:spPr>
        <a:xfrm flipV="1">
          <a:off x="3225800" y="70955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5" name="フローチャート : 判断 74"/>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6" name="テキスト ボックス 75"/>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86254</xdr:rowOff>
    </xdr:from>
    <xdr:to>
      <xdr:col>4</xdr:col>
      <xdr:colOff>482600</xdr:colOff>
      <xdr:row>41</xdr:row>
      <xdr:rowOff>106363</xdr:rowOff>
    </xdr:to>
    <xdr:cxnSp macro="">
      <xdr:nvCxnSpPr>
        <xdr:cNvPr id="77" name="直線コネクタ 76"/>
        <xdr:cNvCxnSpPr/>
      </xdr:nvCxnSpPr>
      <xdr:spPr>
        <a:xfrm flipV="1">
          <a:off x="2336800" y="711570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105304</xdr:rowOff>
    </xdr:from>
    <xdr:to>
      <xdr:col>4</xdr:col>
      <xdr:colOff>533400</xdr:colOff>
      <xdr:row>43</xdr:row>
      <xdr:rowOff>35454</xdr:rowOff>
    </xdr:to>
    <xdr:sp macro="" textlink="">
      <xdr:nvSpPr>
        <xdr:cNvPr id="78" name="フローチャート : 判断 77"/>
        <xdr:cNvSpPr/>
      </xdr:nvSpPr>
      <xdr:spPr>
        <a:xfrm>
          <a:off x="3175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20231</xdr:rowOff>
    </xdr:from>
    <xdr:ext cx="762000" cy="259045"/>
    <xdr:sp macro="" textlink="">
      <xdr:nvSpPr>
        <xdr:cNvPr id="79" name="テキスト ボックス 78"/>
        <xdr:cNvSpPr txBox="1"/>
      </xdr:nvSpPr>
      <xdr:spPr>
        <a:xfrm>
          <a:off x="2844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86254</xdr:rowOff>
    </xdr:from>
    <xdr:to>
      <xdr:col>3</xdr:col>
      <xdr:colOff>279400</xdr:colOff>
      <xdr:row>41</xdr:row>
      <xdr:rowOff>106363</xdr:rowOff>
    </xdr:to>
    <xdr:cxnSp macro="">
      <xdr:nvCxnSpPr>
        <xdr:cNvPr id="80" name="直線コネクタ 79"/>
        <xdr:cNvCxnSpPr/>
      </xdr:nvCxnSpPr>
      <xdr:spPr>
        <a:xfrm>
          <a:off x="1447800" y="711570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81" name="フローチャート : 判断 80"/>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82" name="テキスト ボックス 81"/>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3" name="フローチャート : 判断 82"/>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4" name="テキスト ボックス 83"/>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90" name="円/楕円 89"/>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21819</xdr:rowOff>
    </xdr:from>
    <xdr:ext cx="762000" cy="259045"/>
    <xdr:sp macro="" textlink="">
      <xdr:nvSpPr>
        <xdr:cNvPr id="91"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15346</xdr:rowOff>
    </xdr:from>
    <xdr:to>
      <xdr:col>6</xdr:col>
      <xdr:colOff>50800</xdr:colOff>
      <xdr:row>41</xdr:row>
      <xdr:rowOff>116946</xdr:rowOff>
    </xdr:to>
    <xdr:sp macro="" textlink="">
      <xdr:nvSpPr>
        <xdr:cNvPr id="92" name="円/楕円 91"/>
        <xdr:cNvSpPr/>
      </xdr:nvSpPr>
      <xdr:spPr>
        <a:xfrm>
          <a:off x="4064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127123</xdr:rowOff>
    </xdr:from>
    <xdr:ext cx="736600" cy="259045"/>
    <xdr:sp macro="" textlink="">
      <xdr:nvSpPr>
        <xdr:cNvPr id="93" name="テキスト ボックス 92"/>
        <xdr:cNvSpPr txBox="1"/>
      </xdr:nvSpPr>
      <xdr:spPr>
        <a:xfrm>
          <a:off x="3733800" y="681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35454</xdr:rowOff>
    </xdr:from>
    <xdr:to>
      <xdr:col>4</xdr:col>
      <xdr:colOff>533400</xdr:colOff>
      <xdr:row>41</xdr:row>
      <xdr:rowOff>137054</xdr:rowOff>
    </xdr:to>
    <xdr:sp macro="" textlink="">
      <xdr:nvSpPr>
        <xdr:cNvPr id="94" name="円/楕円 93"/>
        <xdr:cNvSpPr/>
      </xdr:nvSpPr>
      <xdr:spPr>
        <a:xfrm>
          <a:off x="3175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147231</xdr:rowOff>
    </xdr:from>
    <xdr:ext cx="762000" cy="259045"/>
    <xdr:sp macro="" textlink="">
      <xdr:nvSpPr>
        <xdr:cNvPr id="95" name="テキスト ボックス 94"/>
        <xdr:cNvSpPr txBox="1"/>
      </xdr:nvSpPr>
      <xdr:spPr>
        <a:xfrm>
          <a:off x="2844800" y="683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55563</xdr:rowOff>
    </xdr:from>
    <xdr:to>
      <xdr:col>3</xdr:col>
      <xdr:colOff>330200</xdr:colOff>
      <xdr:row>41</xdr:row>
      <xdr:rowOff>157163</xdr:rowOff>
    </xdr:to>
    <xdr:sp macro="" textlink="">
      <xdr:nvSpPr>
        <xdr:cNvPr id="96" name="円/楕円 95"/>
        <xdr:cNvSpPr/>
      </xdr:nvSpPr>
      <xdr:spPr>
        <a:xfrm>
          <a:off x="2286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167340</xdr:rowOff>
    </xdr:from>
    <xdr:ext cx="762000" cy="259045"/>
    <xdr:sp macro="" textlink="">
      <xdr:nvSpPr>
        <xdr:cNvPr id="97" name="テキスト ボックス 96"/>
        <xdr:cNvSpPr txBox="1"/>
      </xdr:nvSpPr>
      <xdr:spPr>
        <a:xfrm>
          <a:off x="1955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35454</xdr:rowOff>
    </xdr:from>
    <xdr:to>
      <xdr:col>2</xdr:col>
      <xdr:colOff>127000</xdr:colOff>
      <xdr:row>41</xdr:row>
      <xdr:rowOff>137054</xdr:rowOff>
    </xdr:to>
    <xdr:sp macro="" textlink="">
      <xdr:nvSpPr>
        <xdr:cNvPr id="98" name="円/楕円 97"/>
        <xdr:cNvSpPr/>
      </xdr:nvSpPr>
      <xdr:spPr>
        <a:xfrm>
          <a:off x="1397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147231</xdr:rowOff>
    </xdr:from>
    <xdr:ext cx="762000" cy="259045"/>
    <xdr:sp macro="" textlink="">
      <xdr:nvSpPr>
        <xdr:cNvPr id="99" name="テキスト ボックス 98"/>
        <xdr:cNvSpPr txBox="1"/>
      </xdr:nvSpPr>
      <xdr:spPr>
        <a:xfrm>
          <a:off x="1066800" y="683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経常収支比率は、群馬県平均をやや下回っているものの、類似団体内では低い順位に位置しており、財政構造が硬直化していることを表している。</a:t>
          </a:r>
        </a:p>
        <a:p>
          <a:r>
            <a:rPr kumimoji="1" lang="ja-JP" altLang="en-US" sz="1300">
              <a:latin typeface="ＭＳ Ｐゴシック"/>
            </a:rPr>
            <a:t>一部事務組合負担金などの補助費等や特別会計への繰出金の増加が、比率を上昇させる要因となっている。今後は経常経費の削減とともに、町税を中心とした自主財源の確保を図り、経常収支比率の改善に努めていく。</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1694</xdr:rowOff>
    </xdr:from>
    <xdr:to>
      <xdr:col>7</xdr:col>
      <xdr:colOff>152400</xdr:colOff>
      <xdr:row>63</xdr:row>
      <xdr:rowOff>37888</xdr:rowOff>
    </xdr:to>
    <xdr:cxnSp macro="">
      <xdr:nvCxnSpPr>
        <xdr:cNvPr id="134" name="直線コネクタ 133"/>
        <xdr:cNvCxnSpPr/>
      </xdr:nvCxnSpPr>
      <xdr:spPr>
        <a:xfrm flipV="1">
          <a:off x="4114800" y="10803044"/>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9737</xdr:rowOff>
    </xdr:from>
    <xdr:to>
      <xdr:col>6</xdr:col>
      <xdr:colOff>0</xdr:colOff>
      <xdr:row>63</xdr:row>
      <xdr:rowOff>37888</xdr:rowOff>
    </xdr:to>
    <xdr:cxnSp macro="">
      <xdr:nvCxnSpPr>
        <xdr:cNvPr id="137" name="直線コネクタ 136"/>
        <xdr:cNvCxnSpPr/>
      </xdr:nvCxnSpPr>
      <xdr:spPr>
        <a:xfrm>
          <a:off x="3225800" y="1081108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60537</xdr:rowOff>
    </xdr:from>
    <xdr:to>
      <xdr:col>6</xdr:col>
      <xdr:colOff>50800</xdr:colOff>
      <xdr:row>61</xdr:row>
      <xdr:rowOff>162137</xdr:rowOff>
    </xdr:to>
    <xdr:sp macro="" textlink="">
      <xdr:nvSpPr>
        <xdr:cNvPr id="138" name="フローチャート : 判断 137"/>
        <xdr:cNvSpPr/>
      </xdr:nvSpPr>
      <xdr:spPr>
        <a:xfrm>
          <a:off x="4064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39" name="テキスト ボックス 138"/>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100754</xdr:rowOff>
    </xdr:from>
    <xdr:to>
      <xdr:col>4</xdr:col>
      <xdr:colOff>482600</xdr:colOff>
      <xdr:row>63</xdr:row>
      <xdr:rowOff>9737</xdr:rowOff>
    </xdr:to>
    <xdr:cxnSp macro="">
      <xdr:nvCxnSpPr>
        <xdr:cNvPr id="140" name="直線コネクタ 139"/>
        <xdr:cNvCxnSpPr/>
      </xdr:nvCxnSpPr>
      <xdr:spPr>
        <a:xfrm>
          <a:off x="2336800" y="107306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41" name="フローチャート : 判断 140"/>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42" name="テキスト ボックス 141"/>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100754</xdr:rowOff>
    </xdr:from>
    <xdr:to>
      <xdr:col>3</xdr:col>
      <xdr:colOff>279400</xdr:colOff>
      <xdr:row>62</xdr:row>
      <xdr:rowOff>112819</xdr:rowOff>
    </xdr:to>
    <xdr:cxnSp macro="">
      <xdr:nvCxnSpPr>
        <xdr:cNvPr id="143" name="直線コネクタ 142"/>
        <xdr:cNvCxnSpPr/>
      </xdr:nvCxnSpPr>
      <xdr:spPr>
        <a:xfrm flipV="1">
          <a:off x="1447800" y="1073065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119380</xdr:rowOff>
    </xdr:from>
    <xdr:to>
      <xdr:col>3</xdr:col>
      <xdr:colOff>330200</xdr:colOff>
      <xdr:row>61</xdr:row>
      <xdr:rowOff>49530</xdr:rowOff>
    </xdr:to>
    <xdr:sp macro="" textlink="">
      <xdr:nvSpPr>
        <xdr:cNvPr id="144" name="フローチャート :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45" name="テキスト ボックス 144"/>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46" name="フローチャート : 判断 145"/>
        <xdr:cNvSpPr/>
      </xdr:nvSpPr>
      <xdr:spPr>
        <a:xfrm>
          <a:off x="1397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71772</xdr:rowOff>
    </xdr:from>
    <xdr:ext cx="762000" cy="259045"/>
    <xdr:sp macro="" textlink="">
      <xdr:nvSpPr>
        <xdr:cNvPr id="147" name="テキスト ボックス 146"/>
        <xdr:cNvSpPr txBox="1"/>
      </xdr:nvSpPr>
      <xdr:spPr>
        <a:xfrm>
          <a:off x="1066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53" name="円/楕円 152"/>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94421</xdr:rowOff>
    </xdr:from>
    <xdr:ext cx="762000" cy="259045"/>
    <xdr:sp macro="" textlink="">
      <xdr:nvSpPr>
        <xdr:cNvPr id="154" name="財政構造の弾力性該当値テキスト"/>
        <xdr:cNvSpPr txBox="1"/>
      </xdr:nvSpPr>
      <xdr:spPr>
        <a:xfrm>
          <a:off x="5041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158538</xdr:rowOff>
    </xdr:from>
    <xdr:to>
      <xdr:col>6</xdr:col>
      <xdr:colOff>50800</xdr:colOff>
      <xdr:row>63</xdr:row>
      <xdr:rowOff>88688</xdr:rowOff>
    </xdr:to>
    <xdr:sp macro="" textlink="">
      <xdr:nvSpPr>
        <xdr:cNvPr id="155" name="円/楕円 154"/>
        <xdr:cNvSpPr/>
      </xdr:nvSpPr>
      <xdr:spPr>
        <a:xfrm>
          <a:off x="4064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73465</xdr:rowOff>
    </xdr:from>
    <xdr:ext cx="736600" cy="259045"/>
    <xdr:sp macro="" textlink="">
      <xdr:nvSpPr>
        <xdr:cNvPr id="156" name="テキスト ボックス 155"/>
        <xdr:cNvSpPr txBox="1"/>
      </xdr:nvSpPr>
      <xdr:spPr>
        <a:xfrm>
          <a:off x="3733800" y="10874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130387</xdr:rowOff>
    </xdr:from>
    <xdr:to>
      <xdr:col>4</xdr:col>
      <xdr:colOff>533400</xdr:colOff>
      <xdr:row>63</xdr:row>
      <xdr:rowOff>60537</xdr:rowOff>
    </xdr:to>
    <xdr:sp macro="" textlink="">
      <xdr:nvSpPr>
        <xdr:cNvPr id="157" name="円/楕円 156"/>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58" name="テキスト ボックス 157"/>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49954</xdr:rowOff>
    </xdr:from>
    <xdr:to>
      <xdr:col>3</xdr:col>
      <xdr:colOff>330200</xdr:colOff>
      <xdr:row>62</xdr:row>
      <xdr:rowOff>151554</xdr:rowOff>
    </xdr:to>
    <xdr:sp macro="" textlink="">
      <xdr:nvSpPr>
        <xdr:cNvPr id="159" name="円/楕円 158"/>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136331</xdr:rowOff>
    </xdr:from>
    <xdr:ext cx="762000" cy="259045"/>
    <xdr:sp macro="" textlink="">
      <xdr:nvSpPr>
        <xdr:cNvPr id="160" name="テキスト ボックス 159"/>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62019</xdr:rowOff>
    </xdr:from>
    <xdr:to>
      <xdr:col>2</xdr:col>
      <xdr:colOff>127000</xdr:colOff>
      <xdr:row>62</xdr:row>
      <xdr:rowOff>163619</xdr:rowOff>
    </xdr:to>
    <xdr:sp macro="" textlink="">
      <xdr:nvSpPr>
        <xdr:cNvPr id="161" name="円/楕円 160"/>
        <xdr:cNvSpPr/>
      </xdr:nvSpPr>
      <xdr:spPr>
        <a:xfrm>
          <a:off x="1397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148396</xdr:rowOff>
    </xdr:from>
    <xdr:ext cx="762000" cy="259045"/>
    <xdr:sp macro="" textlink="">
      <xdr:nvSpPr>
        <xdr:cNvPr id="162" name="テキスト ボックス 161"/>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[135,835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人口１人当たり人件費・物件費等決算額は、類似団体平均をやや下回っている。</a:t>
          </a:r>
        </a:p>
        <a:p>
          <a:r>
            <a:rPr kumimoji="1" lang="ja-JP" altLang="en-US" sz="1300">
              <a:latin typeface="ＭＳ Ｐゴシック"/>
            </a:rPr>
            <a:t>これまで財政危機突破計画により、行財政全般にわたる抑制に努めてきた結果であるが、引き続き行財政の見直しを進め、適正化に努めるとともに、今後、公共施設の老朽化による維持補修費が著しく増加することのないよう、公共施設等総合管理計画に沿った計画的な施設等の管理に努めていく。</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14908</xdr:rowOff>
    </xdr:from>
    <xdr:to>
      <xdr:col>7</xdr:col>
      <xdr:colOff>152400</xdr:colOff>
      <xdr:row>82</xdr:row>
      <xdr:rowOff>23842</xdr:rowOff>
    </xdr:to>
    <xdr:cxnSp macro="">
      <xdr:nvCxnSpPr>
        <xdr:cNvPr id="196" name="直線コネクタ 195"/>
        <xdr:cNvCxnSpPr/>
      </xdr:nvCxnSpPr>
      <xdr:spPr>
        <a:xfrm flipV="1">
          <a:off x="4114800" y="14073808"/>
          <a:ext cx="8382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13534</xdr:rowOff>
    </xdr:from>
    <xdr:to>
      <xdr:col>6</xdr:col>
      <xdr:colOff>0</xdr:colOff>
      <xdr:row>82</xdr:row>
      <xdr:rowOff>23842</xdr:rowOff>
    </xdr:to>
    <xdr:cxnSp macro="">
      <xdr:nvCxnSpPr>
        <xdr:cNvPr id="199" name="直線コネクタ 198"/>
        <xdr:cNvCxnSpPr/>
      </xdr:nvCxnSpPr>
      <xdr:spPr>
        <a:xfrm>
          <a:off x="3225800" y="14072434"/>
          <a:ext cx="889000" cy="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200" name="フローチャート : 判断 199"/>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146290</xdr:rowOff>
    </xdr:from>
    <xdr:ext cx="736600" cy="259045"/>
    <xdr:sp macro="" textlink="">
      <xdr:nvSpPr>
        <xdr:cNvPr id="201" name="テキスト ボックス 200"/>
        <xdr:cNvSpPr txBox="1"/>
      </xdr:nvSpPr>
      <xdr:spPr>
        <a:xfrm>
          <a:off x="3733800" y="1420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13534</xdr:rowOff>
    </xdr:from>
    <xdr:to>
      <xdr:col>4</xdr:col>
      <xdr:colOff>482600</xdr:colOff>
      <xdr:row>82</xdr:row>
      <xdr:rowOff>13855</xdr:rowOff>
    </xdr:to>
    <xdr:cxnSp macro="">
      <xdr:nvCxnSpPr>
        <xdr:cNvPr id="202" name="直線コネクタ 201"/>
        <xdr:cNvCxnSpPr/>
      </xdr:nvCxnSpPr>
      <xdr:spPr>
        <a:xfrm flipV="1">
          <a:off x="2336800" y="14072434"/>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3" name="フローチャート : 判断 202"/>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88180</xdr:rowOff>
    </xdr:from>
    <xdr:ext cx="762000" cy="259045"/>
    <xdr:sp macro="" textlink="">
      <xdr:nvSpPr>
        <xdr:cNvPr id="204" name="テキスト ボックス 203"/>
        <xdr:cNvSpPr txBox="1"/>
      </xdr:nvSpPr>
      <xdr:spPr>
        <a:xfrm>
          <a:off x="2844800" y="1414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13855</xdr:rowOff>
    </xdr:from>
    <xdr:to>
      <xdr:col>3</xdr:col>
      <xdr:colOff>279400</xdr:colOff>
      <xdr:row>82</xdr:row>
      <xdr:rowOff>34406</xdr:rowOff>
    </xdr:to>
    <xdr:cxnSp macro="">
      <xdr:nvCxnSpPr>
        <xdr:cNvPr id="205" name="直線コネクタ 204"/>
        <xdr:cNvCxnSpPr/>
      </xdr:nvCxnSpPr>
      <xdr:spPr>
        <a:xfrm flipV="1">
          <a:off x="1447800" y="14072755"/>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6" name="フローチャート : 判断 205"/>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75415</xdr:rowOff>
    </xdr:from>
    <xdr:ext cx="762000" cy="259045"/>
    <xdr:sp macro="" textlink="">
      <xdr:nvSpPr>
        <xdr:cNvPr id="207" name="テキスト ボックス 206"/>
        <xdr:cNvSpPr txBox="1"/>
      </xdr:nvSpPr>
      <xdr:spPr>
        <a:xfrm>
          <a:off x="1955800" y="141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8" name="フローチャート : 判断 207"/>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135278</xdr:rowOff>
    </xdr:from>
    <xdr:ext cx="762000" cy="259045"/>
    <xdr:sp macro="" textlink="">
      <xdr:nvSpPr>
        <xdr:cNvPr id="209" name="テキスト ボックス 208"/>
        <xdr:cNvSpPr txBox="1"/>
      </xdr:nvSpPr>
      <xdr:spPr>
        <a:xfrm>
          <a:off x="1066800" y="1419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135558</xdr:rowOff>
    </xdr:from>
    <xdr:to>
      <xdr:col>7</xdr:col>
      <xdr:colOff>203200</xdr:colOff>
      <xdr:row>82</xdr:row>
      <xdr:rowOff>65708</xdr:rowOff>
    </xdr:to>
    <xdr:sp macro="" textlink="">
      <xdr:nvSpPr>
        <xdr:cNvPr id="215" name="円/楕円 214"/>
        <xdr:cNvSpPr/>
      </xdr:nvSpPr>
      <xdr:spPr>
        <a:xfrm>
          <a:off x="4902200" y="140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56835</xdr:rowOff>
    </xdr:from>
    <xdr:ext cx="762000" cy="259045"/>
    <xdr:sp macro="" textlink="">
      <xdr:nvSpPr>
        <xdr:cNvPr id="216" name="人件費・物件費等の状況該当値テキスト"/>
        <xdr:cNvSpPr txBox="1"/>
      </xdr:nvSpPr>
      <xdr:spPr>
        <a:xfrm>
          <a:off x="5041900" y="1394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135,835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144492</xdr:rowOff>
    </xdr:from>
    <xdr:to>
      <xdr:col>6</xdr:col>
      <xdr:colOff>50800</xdr:colOff>
      <xdr:row>82</xdr:row>
      <xdr:rowOff>74642</xdr:rowOff>
    </xdr:to>
    <xdr:sp macro="" textlink="">
      <xdr:nvSpPr>
        <xdr:cNvPr id="217" name="円/楕円 216"/>
        <xdr:cNvSpPr/>
      </xdr:nvSpPr>
      <xdr:spPr>
        <a:xfrm>
          <a:off x="4064000" y="140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84819</xdr:rowOff>
    </xdr:from>
    <xdr:ext cx="736600" cy="259045"/>
    <xdr:sp macro="" textlink="">
      <xdr:nvSpPr>
        <xdr:cNvPr id="218" name="テキスト ボックス 217"/>
        <xdr:cNvSpPr txBox="1"/>
      </xdr:nvSpPr>
      <xdr:spPr>
        <a:xfrm>
          <a:off x="3733800" y="13800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140,278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134184</xdr:rowOff>
    </xdr:from>
    <xdr:to>
      <xdr:col>4</xdr:col>
      <xdr:colOff>533400</xdr:colOff>
      <xdr:row>82</xdr:row>
      <xdr:rowOff>64334</xdr:rowOff>
    </xdr:to>
    <xdr:sp macro="" textlink="">
      <xdr:nvSpPr>
        <xdr:cNvPr id="219" name="円/楕円 218"/>
        <xdr:cNvSpPr/>
      </xdr:nvSpPr>
      <xdr:spPr>
        <a:xfrm>
          <a:off x="3175000" y="140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74511</xdr:rowOff>
    </xdr:from>
    <xdr:ext cx="762000" cy="259045"/>
    <xdr:sp macro="" textlink="">
      <xdr:nvSpPr>
        <xdr:cNvPr id="220" name="テキスト ボックス 219"/>
        <xdr:cNvSpPr txBox="1"/>
      </xdr:nvSpPr>
      <xdr:spPr>
        <a:xfrm>
          <a:off x="2844800" y="1379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135,152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134505</xdr:rowOff>
    </xdr:from>
    <xdr:to>
      <xdr:col>3</xdr:col>
      <xdr:colOff>330200</xdr:colOff>
      <xdr:row>82</xdr:row>
      <xdr:rowOff>64655</xdr:rowOff>
    </xdr:to>
    <xdr:sp macro="" textlink="">
      <xdr:nvSpPr>
        <xdr:cNvPr id="221" name="円/楕円 220"/>
        <xdr:cNvSpPr/>
      </xdr:nvSpPr>
      <xdr:spPr>
        <a:xfrm>
          <a:off x="2286000" y="1402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74832</xdr:rowOff>
    </xdr:from>
    <xdr:ext cx="762000" cy="259045"/>
    <xdr:sp macro="" textlink="">
      <xdr:nvSpPr>
        <xdr:cNvPr id="222" name="テキスト ボックス 221"/>
        <xdr:cNvSpPr txBox="1"/>
      </xdr:nvSpPr>
      <xdr:spPr>
        <a:xfrm>
          <a:off x="1955800" y="1379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135,311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155056</xdr:rowOff>
    </xdr:from>
    <xdr:to>
      <xdr:col>2</xdr:col>
      <xdr:colOff>127000</xdr:colOff>
      <xdr:row>82</xdr:row>
      <xdr:rowOff>85206</xdr:rowOff>
    </xdr:to>
    <xdr:sp macro="" textlink="">
      <xdr:nvSpPr>
        <xdr:cNvPr id="223" name="円/楕円 222"/>
        <xdr:cNvSpPr/>
      </xdr:nvSpPr>
      <xdr:spPr>
        <a:xfrm>
          <a:off x="1397000" y="140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95383</xdr:rowOff>
    </xdr:from>
    <xdr:ext cx="762000" cy="259045"/>
    <xdr:sp macro="" textlink="">
      <xdr:nvSpPr>
        <xdr:cNvPr id="224" name="テキスト ボックス 223"/>
        <xdr:cNvSpPr txBox="1"/>
      </xdr:nvSpPr>
      <xdr:spPr>
        <a:xfrm>
          <a:off x="1066800" y="1381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ラスパイレス指数は、指標となる</a:t>
          </a:r>
          <a:r>
            <a:rPr kumimoji="1" lang="en-US" altLang="ja-JP" sz="1300">
              <a:latin typeface="ＭＳ Ｐゴシック"/>
            </a:rPr>
            <a:t>100</a:t>
          </a:r>
          <a:r>
            <a:rPr kumimoji="1" lang="ja-JP" altLang="en-US" sz="1300">
              <a:latin typeface="ＭＳ Ｐゴシック"/>
            </a:rPr>
            <a:t>を切っているものの、類似団体平均を若干上回っている。</a:t>
          </a:r>
        </a:p>
        <a:p>
          <a:r>
            <a:rPr kumimoji="1" lang="ja-JP" altLang="en-US" sz="1300">
              <a:latin typeface="ＭＳ Ｐゴシック"/>
            </a:rPr>
            <a:t>今後も人事院勧告等を勘案し、給与の適正化に努めていく。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166878</xdr:rowOff>
    </xdr:to>
    <xdr:cxnSp macro="">
      <xdr:nvCxnSpPr>
        <xdr:cNvPr id="256" name="直線コネクタ 255"/>
        <xdr:cNvCxnSpPr/>
      </xdr:nvCxnSpPr>
      <xdr:spPr>
        <a:xfrm>
          <a:off x="16179800" y="14653261"/>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53103</xdr:rowOff>
    </xdr:from>
    <xdr:ext cx="762000" cy="259045"/>
    <xdr:sp macro="" textlink="">
      <xdr:nvSpPr>
        <xdr:cNvPr id="257" name="給与水準   （国との比較）平均値テキスト"/>
        <xdr:cNvSpPr txBox="1"/>
      </xdr:nvSpPr>
      <xdr:spPr>
        <a:xfrm>
          <a:off x="17106900" y="14283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12446</xdr:rowOff>
    </xdr:from>
    <xdr:to>
      <xdr:col>23</xdr:col>
      <xdr:colOff>406400</xdr:colOff>
      <xdr:row>85</xdr:row>
      <xdr:rowOff>80011</xdr:rowOff>
    </xdr:to>
    <xdr:cxnSp macro="">
      <xdr:nvCxnSpPr>
        <xdr:cNvPr id="259" name="直線コネクタ 258"/>
        <xdr:cNvCxnSpPr/>
      </xdr:nvCxnSpPr>
      <xdr:spPr>
        <a:xfrm>
          <a:off x="15290800" y="14585696"/>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7620</xdr:rowOff>
    </xdr:from>
    <xdr:to>
      <xdr:col>23</xdr:col>
      <xdr:colOff>457200</xdr:colOff>
      <xdr:row>84</xdr:row>
      <xdr:rowOff>109220</xdr:rowOff>
    </xdr:to>
    <xdr:sp macro="" textlink="">
      <xdr:nvSpPr>
        <xdr:cNvPr id="260" name="フローチャート : 判断 259"/>
        <xdr:cNvSpPr/>
      </xdr:nvSpPr>
      <xdr:spPr>
        <a:xfrm>
          <a:off x="16129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61" name="テキスト ボックス 260"/>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12446</xdr:rowOff>
    </xdr:from>
    <xdr:to>
      <xdr:col>22</xdr:col>
      <xdr:colOff>203200</xdr:colOff>
      <xdr:row>90</xdr:row>
      <xdr:rowOff>4572</xdr:rowOff>
    </xdr:to>
    <xdr:cxnSp macro="">
      <xdr:nvCxnSpPr>
        <xdr:cNvPr id="262" name="直線コネクタ 261"/>
        <xdr:cNvCxnSpPr/>
      </xdr:nvCxnSpPr>
      <xdr:spPr>
        <a:xfrm flipV="1">
          <a:off x="14401800" y="14585696"/>
          <a:ext cx="889000" cy="8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7620</xdr:rowOff>
    </xdr:from>
    <xdr:to>
      <xdr:col>22</xdr:col>
      <xdr:colOff>254000</xdr:colOff>
      <xdr:row>84</xdr:row>
      <xdr:rowOff>109220</xdr:rowOff>
    </xdr:to>
    <xdr:sp macro="" textlink="">
      <xdr:nvSpPr>
        <xdr:cNvPr id="263" name="フローチャート : 判断 262"/>
        <xdr:cNvSpPr/>
      </xdr:nvSpPr>
      <xdr:spPr>
        <a:xfrm>
          <a:off x="15240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64" name="テキスト ボックス 263"/>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127763</xdr:rowOff>
    </xdr:from>
    <xdr:to>
      <xdr:col>21</xdr:col>
      <xdr:colOff>0</xdr:colOff>
      <xdr:row>90</xdr:row>
      <xdr:rowOff>4572</xdr:rowOff>
    </xdr:to>
    <xdr:cxnSp macro="">
      <xdr:nvCxnSpPr>
        <xdr:cNvPr id="265" name="直線コネクタ 264"/>
        <xdr:cNvCxnSpPr/>
      </xdr:nvCxnSpPr>
      <xdr:spPr>
        <a:xfrm>
          <a:off x="13512800" y="1538681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74676</xdr:rowOff>
    </xdr:from>
    <xdr:to>
      <xdr:col>21</xdr:col>
      <xdr:colOff>50800</xdr:colOff>
      <xdr:row>89</xdr:row>
      <xdr:rowOff>4826</xdr:rowOff>
    </xdr:to>
    <xdr:sp macro="" textlink="">
      <xdr:nvSpPr>
        <xdr:cNvPr id="266" name="フローチャート : 判断 265"/>
        <xdr:cNvSpPr/>
      </xdr:nvSpPr>
      <xdr:spPr>
        <a:xfrm>
          <a:off x="14351000" y="151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15003</xdr:rowOff>
    </xdr:from>
    <xdr:ext cx="762000" cy="259045"/>
    <xdr:sp macro="" textlink="">
      <xdr:nvSpPr>
        <xdr:cNvPr id="267" name="テキスト ボックス 266"/>
        <xdr:cNvSpPr txBox="1"/>
      </xdr:nvSpPr>
      <xdr:spPr>
        <a:xfrm>
          <a:off x="14020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65024</xdr:rowOff>
    </xdr:from>
    <xdr:to>
      <xdr:col>19</xdr:col>
      <xdr:colOff>533400</xdr:colOff>
      <xdr:row>88</xdr:row>
      <xdr:rowOff>166624</xdr:rowOff>
    </xdr:to>
    <xdr:sp macro="" textlink="">
      <xdr:nvSpPr>
        <xdr:cNvPr id="268" name="フローチャート : 判断 267"/>
        <xdr:cNvSpPr/>
      </xdr:nvSpPr>
      <xdr:spPr>
        <a:xfrm>
          <a:off x="13462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5351</xdr:rowOff>
    </xdr:from>
    <xdr:ext cx="762000" cy="259045"/>
    <xdr:sp macro="" textlink="">
      <xdr:nvSpPr>
        <xdr:cNvPr id="269" name="テキスト ボックス 268"/>
        <xdr:cNvSpPr txBox="1"/>
      </xdr:nvSpPr>
      <xdr:spPr>
        <a:xfrm>
          <a:off x="13131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75" name="円/楕円 274"/>
        <xdr:cNvSpPr/>
      </xdr:nvSpPr>
      <xdr:spPr>
        <a:xfrm>
          <a:off x="169672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88155</xdr:rowOff>
    </xdr:from>
    <xdr:ext cx="762000" cy="259045"/>
    <xdr:sp macro="" textlink="">
      <xdr:nvSpPr>
        <xdr:cNvPr id="276" name="給与水準   （国との比較）該当値テキスト"/>
        <xdr:cNvSpPr txBox="1"/>
      </xdr:nvSpPr>
      <xdr:spPr>
        <a:xfrm>
          <a:off x="17106900" y="1466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7" name="円/楕円 276"/>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78" name="テキスト ボックス 277"/>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133096</xdr:rowOff>
    </xdr:from>
    <xdr:to>
      <xdr:col>22</xdr:col>
      <xdr:colOff>254000</xdr:colOff>
      <xdr:row>85</xdr:row>
      <xdr:rowOff>63246</xdr:rowOff>
    </xdr:to>
    <xdr:sp macro="" textlink="">
      <xdr:nvSpPr>
        <xdr:cNvPr id="279" name="円/楕円 278"/>
        <xdr:cNvSpPr/>
      </xdr:nvSpPr>
      <xdr:spPr>
        <a:xfrm>
          <a:off x="15240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48023</xdr:rowOff>
    </xdr:from>
    <xdr:ext cx="762000" cy="259045"/>
    <xdr:sp macro="" textlink="">
      <xdr:nvSpPr>
        <xdr:cNvPr id="280" name="テキスト ボックス 279"/>
        <xdr:cNvSpPr txBox="1"/>
      </xdr:nvSpPr>
      <xdr:spPr>
        <a:xfrm>
          <a:off x="14909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125222</xdr:rowOff>
    </xdr:from>
    <xdr:to>
      <xdr:col>21</xdr:col>
      <xdr:colOff>50800</xdr:colOff>
      <xdr:row>90</xdr:row>
      <xdr:rowOff>55372</xdr:rowOff>
    </xdr:to>
    <xdr:sp macro="" textlink="">
      <xdr:nvSpPr>
        <xdr:cNvPr id="281" name="円/楕円 280"/>
        <xdr:cNvSpPr/>
      </xdr:nvSpPr>
      <xdr:spPr>
        <a:xfrm>
          <a:off x="14351000" y="153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40149</xdr:rowOff>
    </xdr:from>
    <xdr:ext cx="762000" cy="259045"/>
    <xdr:sp macro="" textlink="">
      <xdr:nvSpPr>
        <xdr:cNvPr id="282" name="テキスト ボックス 281"/>
        <xdr:cNvSpPr txBox="1"/>
      </xdr:nvSpPr>
      <xdr:spPr>
        <a:xfrm>
          <a:off x="14020800" y="1547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76963</xdr:rowOff>
    </xdr:from>
    <xdr:to>
      <xdr:col>19</xdr:col>
      <xdr:colOff>533400</xdr:colOff>
      <xdr:row>90</xdr:row>
      <xdr:rowOff>7113</xdr:rowOff>
    </xdr:to>
    <xdr:sp macro="" textlink="">
      <xdr:nvSpPr>
        <xdr:cNvPr id="283" name="円/楕円 282"/>
        <xdr:cNvSpPr/>
      </xdr:nvSpPr>
      <xdr:spPr>
        <a:xfrm>
          <a:off x="13462000" y="153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163340</xdr:rowOff>
    </xdr:from>
    <xdr:ext cx="762000" cy="259045"/>
    <xdr:sp macro="" textlink="">
      <xdr:nvSpPr>
        <xdr:cNvPr id="284" name="テキスト ボックス 283"/>
        <xdr:cNvSpPr txBox="1"/>
      </xdr:nvSpPr>
      <xdr:spPr>
        <a:xfrm>
          <a:off x="13131800" y="1542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人口千人当たり職員数は、近年大幅な増減はなく、類似団体平均を下回っている。</a:t>
          </a:r>
        </a:p>
        <a:p>
          <a:r>
            <a:rPr kumimoji="1" lang="ja-JP" altLang="en-US" sz="1300">
              <a:latin typeface="ＭＳ Ｐゴシック"/>
            </a:rPr>
            <a:t>今後も組織のスリム化や効率的な行政運営を行うとともに、職員採用を計画的に行うよう努めていく。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161459</xdr:rowOff>
    </xdr:from>
    <xdr:to>
      <xdr:col>24</xdr:col>
      <xdr:colOff>558800</xdr:colOff>
      <xdr:row>60</xdr:row>
      <xdr:rowOff>466</xdr:rowOff>
    </xdr:to>
    <xdr:cxnSp macro="">
      <xdr:nvCxnSpPr>
        <xdr:cNvPr id="319" name="直線コネクタ 318"/>
        <xdr:cNvCxnSpPr/>
      </xdr:nvCxnSpPr>
      <xdr:spPr>
        <a:xfrm>
          <a:off x="16179800" y="10277009"/>
          <a:ext cx="8382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0"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129286</xdr:rowOff>
    </xdr:from>
    <xdr:to>
      <xdr:col>23</xdr:col>
      <xdr:colOff>406400</xdr:colOff>
      <xdr:row>59</xdr:row>
      <xdr:rowOff>161459</xdr:rowOff>
    </xdr:to>
    <xdr:cxnSp macro="">
      <xdr:nvCxnSpPr>
        <xdr:cNvPr id="322" name="直線コネクタ 321"/>
        <xdr:cNvCxnSpPr/>
      </xdr:nvCxnSpPr>
      <xdr:spPr>
        <a:xfrm>
          <a:off x="15290800" y="1024483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3" name="フローチャート : 判断 322"/>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155888</xdr:rowOff>
    </xdr:from>
    <xdr:ext cx="736600" cy="259045"/>
    <xdr:sp macro="" textlink="">
      <xdr:nvSpPr>
        <xdr:cNvPr id="324" name="テキスト ボックス 323"/>
        <xdr:cNvSpPr txBox="1"/>
      </xdr:nvSpPr>
      <xdr:spPr>
        <a:xfrm>
          <a:off x="15798800" y="10442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129286</xdr:rowOff>
    </xdr:from>
    <xdr:to>
      <xdr:col>22</xdr:col>
      <xdr:colOff>203200</xdr:colOff>
      <xdr:row>59</xdr:row>
      <xdr:rowOff>130091</xdr:rowOff>
    </xdr:to>
    <xdr:cxnSp macro="">
      <xdr:nvCxnSpPr>
        <xdr:cNvPr id="325" name="直線コネクタ 324"/>
        <xdr:cNvCxnSpPr/>
      </xdr:nvCxnSpPr>
      <xdr:spPr>
        <a:xfrm flipV="1">
          <a:off x="14401800" y="10244836"/>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26" name="フローチャート : 判断 325"/>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105215</xdr:rowOff>
    </xdr:from>
    <xdr:ext cx="762000" cy="259045"/>
    <xdr:sp macro="" textlink="">
      <xdr:nvSpPr>
        <xdr:cNvPr id="327" name="テキスト ボックス 326"/>
        <xdr:cNvSpPr txBox="1"/>
      </xdr:nvSpPr>
      <xdr:spPr>
        <a:xfrm>
          <a:off x="14909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130091</xdr:rowOff>
    </xdr:from>
    <xdr:to>
      <xdr:col>21</xdr:col>
      <xdr:colOff>0</xdr:colOff>
      <xdr:row>59</xdr:row>
      <xdr:rowOff>154220</xdr:rowOff>
    </xdr:to>
    <xdr:cxnSp macro="">
      <xdr:nvCxnSpPr>
        <xdr:cNvPr id="328" name="直線コネクタ 327"/>
        <xdr:cNvCxnSpPr/>
      </xdr:nvCxnSpPr>
      <xdr:spPr>
        <a:xfrm flipV="1">
          <a:off x="13512800" y="10245641"/>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85107</xdr:rowOff>
    </xdr:from>
    <xdr:ext cx="762000" cy="259045"/>
    <xdr:sp macro="" textlink="">
      <xdr:nvSpPr>
        <xdr:cNvPr id="330" name="テキスト ボックス 329"/>
        <xdr:cNvSpPr txBox="1"/>
      </xdr:nvSpPr>
      <xdr:spPr>
        <a:xfrm>
          <a:off x="14020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1" name="フローチャート : 判断 330"/>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106824</xdr:rowOff>
    </xdr:from>
    <xdr:ext cx="762000" cy="259045"/>
    <xdr:sp macro="" textlink="">
      <xdr:nvSpPr>
        <xdr:cNvPr id="332" name="テキスト ボックス 331"/>
        <xdr:cNvSpPr txBox="1"/>
      </xdr:nvSpPr>
      <xdr:spPr>
        <a:xfrm>
          <a:off x="13131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121116</xdr:rowOff>
    </xdr:from>
    <xdr:to>
      <xdr:col>24</xdr:col>
      <xdr:colOff>609600</xdr:colOff>
      <xdr:row>60</xdr:row>
      <xdr:rowOff>51266</xdr:rowOff>
    </xdr:to>
    <xdr:sp macro="" textlink="">
      <xdr:nvSpPr>
        <xdr:cNvPr id="338" name="円/楕円 337"/>
        <xdr:cNvSpPr/>
      </xdr:nvSpPr>
      <xdr:spPr>
        <a:xfrm>
          <a:off x="16967200" y="10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137643</xdr:rowOff>
    </xdr:from>
    <xdr:ext cx="762000" cy="259045"/>
    <xdr:sp macro="" textlink="">
      <xdr:nvSpPr>
        <xdr:cNvPr id="339" name="定員管理の状況該当値テキスト"/>
        <xdr:cNvSpPr txBox="1"/>
      </xdr:nvSpPr>
      <xdr:spPr>
        <a:xfrm>
          <a:off x="17106900" y="1008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110659</xdr:rowOff>
    </xdr:from>
    <xdr:to>
      <xdr:col>23</xdr:col>
      <xdr:colOff>457200</xdr:colOff>
      <xdr:row>60</xdr:row>
      <xdr:rowOff>40809</xdr:rowOff>
    </xdr:to>
    <xdr:sp macro="" textlink="">
      <xdr:nvSpPr>
        <xdr:cNvPr id="340" name="円/楕円 339"/>
        <xdr:cNvSpPr/>
      </xdr:nvSpPr>
      <xdr:spPr>
        <a:xfrm>
          <a:off x="16129000" y="1022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50986</xdr:rowOff>
    </xdr:from>
    <xdr:ext cx="736600" cy="259045"/>
    <xdr:sp macro="" textlink="">
      <xdr:nvSpPr>
        <xdr:cNvPr id="341" name="テキスト ボックス 340"/>
        <xdr:cNvSpPr txBox="1"/>
      </xdr:nvSpPr>
      <xdr:spPr>
        <a:xfrm>
          <a:off x="15798800" y="9995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78486</xdr:rowOff>
    </xdr:from>
    <xdr:to>
      <xdr:col>22</xdr:col>
      <xdr:colOff>254000</xdr:colOff>
      <xdr:row>60</xdr:row>
      <xdr:rowOff>8636</xdr:rowOff>
    </xdr:to>
    <xdr:sp macro="" textlink="">
      <xdr:nvSpPr>
        <xdr:cNvPr id="342" name="円/楕円 341"/>
        <xdr:cNvSpPr/>
      </xdr:nvSpPr>
      <xdr:spPr>
        <a:xfrm>
          <a:off x="15240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18813</xdr:rowOff>
    </xdr:from>
    <xdr:ext cx="762000" cy="259045"/>
    <xdr:sp macro="" textlink="">
      <xdr:nvSpPr>
        <xdr:cNvPr id="343" name="テキスト ボックス 342"/>
        <xdr:cNvSpPr txBox="1"/>
      </xdr:nvSpPr>
      <xdr:spPr>
        <a:xfrm>
          <a:off x="14909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79291</xdr:rowOff>
    </xdr:from>
    <xdr:to>
      <xdr:col>21</xdr:col>
      <xdr:colOff>50800</xdr:colOff>
      <xdr:row>60</xdr:row>
      <xdr:rowOff>9441</xdr:rowOff>
    </xdr:to>
    <xdr:sp macro="" textlink="">
      <xdr:nvSpPr>
        <xdr:cNvPr id="344" name="円/楕円 343"/>
        <xdr:cNvSpPr/>
      </xdr:nvSpPr>
      <xdr:spPr>
        <a:xfrm>
          <a:off x="14351000" y="101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19618</xdr:rowOff>
    </xdr:from>
    <xdr:ext cx="762000" cy="259045"/>
    <xdr:sp macro="" textlink="">
      <xdr:nvSpPr>
        <xdr:cNvPr id="345" name="テキスト ボックス 344"/>
        <xdr:cNvSpPr txBox="1"/>
      </xdr:nvSpPr>
      <xdr:spPr>
        <a:xfrm>
          <a:off x="14020800" y="996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103420</xdr:rowOff>
    </xdr:from>
    <xdr:to>
      <xdr:col>19</xdr:col>
      <xdr:colOff>533400</xdr:colOff>
      <xdr:row>60</xdr:row>
      <xdr:rowOff>33570</xdr:rowOff>
    </xdr:to>
    <xdr:sp macro="" textlink="">
      <xdr:nvSpPr>
        <xdr:cNvPr id="346" name="円/楕円 345"/>
        <xdr:cNvSpPr/>
      </xdr:nvSpPr>
      <xdr:spPr>
        <a:xfrm>
          <a:off x="13462000" y="102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43747</xdr:rowOff>
    </xdr:from>
    <xdr:ext cx="762000" cy="259045"/>
    <xdr:sp macro="" textlink="">
      <xdr:nvSpPr>
        <xdr:cNvPr id="347" name="テキスト ボックス 346"/>
        <xdr:cNvSpPr txBox="1"/>
      </xdr:nvSpPr>
      <xdr:spPr>
        <a:xfrm>
          <a:off x="13131800" y="998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実質公債費比率は、一部事務組合の建設費分の地方債が増加しているため近年増加傾向にあるものの、類似団体平均を下回っている。</a:t>
          </a:r>
        </a:p>
        <a:p>
          <a:r>
            <a:rPr kumimoji="1" lang="ja-JP" altLang="en-US" sz="1300">
              <a:latin typeface="ＭＳ Ｐゴシック"/>
            </a:rPr>
            <a:t>今後、公共施設等の老朽化対策により、起債の借入額等が増加していくことが予想されるが、引き続き適正な地方債の発行に努めていく。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21772</xdr:rowOff>
    </xdr:from>
    <xdr:to>
      <xdr:col>24</xdr:col>
      <xdr:colOff>558800</xdr:colOff>
      <xdr:row>38</xdr:row>
      <xdr:rowOff>67733</xdr:rowOff>
    </xdr:to>
    <xdr:cxnSp macro="">
      <xdr:nvCxnSpPr>
        <xdr:cNvPr id="384" name="直線コネクタ 383"/>
        <xdr:cNvCxnSpPr/>
      </xdr:nvCxnSpPr>
      <xdr:spPr>
        <a:xfrm>
          <a:off x="16179800" y="653687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5"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124278</xdr:rowOff>
    </xdr:from>
    <xdr:to>
      <xdr:col>23</xdr:col>
      <xdr:colOff>406400</xdr:colOff>
      <xdr:row>38</xdr:row>
      <xdr:rowOff>21772</xdr:rowOff>
    </xdr:to>
    <xdr:cxnSp macro="">
      <xdr:nvCxnSpPr>
        <xdr:cNvPr id="387" name="直線コネクタ 386"/>
        <xdr:cNvCxnSpPr/>
      </xdr:nvCxnSpPr>
      <xdr:spPr>
        <a:xfrm>
          <a:off x="15290800" y="64679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88" name="フローチャート : 判断 387"/>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104218</xdr:rowOff>
    </xdr:from>
    <xdr:ext cx="736600" cy="259045"/>
    <xdr:sp macro="" textlink="">
      <xdr:nvSpPr>
        <xdr:cNvPr id="389" name="テキスト ボックス 388"/>
        <xdr:cNvSpPr txBox="1"/>
      </xdr:nvSpPr>
      <xdr:spPr>
        <a:xfrm>
          <a:off x="15798800" y="679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112788</xdr:rowOff>
    </xdr:from>
    <xdr:to>
      <xdr:col>22</xdr:col>
      <xdr:colOff>203200</xdr:colOff>
      <xdr:row>37</xdr:row>
      <xdr:rowOff>124278</xdr:rowOff>
    </xdr:to>
    <xdr:cxnSp macro="">
      <xdr:nvCxnSpPr>
        <xdr:cNvPr id="390" name="直線コネクタ 389"/>
        <xdr:cNvCxnSpPr/>
      </xdr:nvCxnSpPr>
      <xdr:spPr>
        <a:xfrm>
          <a:off x="14401800" y="64564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91" name="フローチャート : 判断 390"/>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82144</xdr:rowOff>
    </xdr:from>
    <xdr:ext cx="762000" cy="259045"/>
    <xdr:sp macro="" textlink="">
      <xdr:nvSpPr>
        <xdr:cNvPr id="392" name="テキスト ボックス 391"/>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112788</xdr:rowOff>
    </xdr:from>
    <xdr:to>
      <xdr:col>21</xdr:col>
      <xdr:colOff>0</xdr:colOff>
      <xdr:row>37</xdr:row>
      <xdr:rowOff>112788</xdr:rowOff>
    </xdr:to>
    <xdr:cxnSp macro="">
      <xdr:nvCxnSpPr>
        <xdr:cNvPr id="393" name="直線コネクタ 392"/>
        <xdr:cNvCxnSpPr/>
      </xdr:nvCxnSpPr>
      <xdr:spPr>
        <a:xfrm>
          <a:off x="13512800" y="6456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64709</xdr:rowOff>
    </xdr:from>
    <xdr:to>
      <xdr:col>21</xdr:col>
      <xdr:colOff>50800</xdr:colOff>
      <xdr:row>40</xdr:row>
      <xdr:rowOff>166309</xdr:rowOff>
    </xdr:to>
    <xdr:sp macro="" textlink="">
      <xdr:nvSpPr>
        <xdr:cNvPr id="394" name="フローチャート : 判断 393"/>
        <xdr:cNvSpPr/>
      </xdr:nvSpPr>
      <xdr:spPr>
        <a:xfrm>
          <a:off x="14351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151086</xdr:rowOff>
    </xdr:from>
    <xdr:ext cx="762000" cy="259045"/>
    <xdr:sp macro="" textlink="">
      <xdr:nvSpPr>
        <xdr:cNvPr id="395" name="テキスト ボックス 394"/>
        <xdr:cNvSpPr txBox="1"/>
      </xdr:nvSpPr>
      <xdr:spPr>
        <a:xfrm>
          <a:off x="14020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396" name="フローチャート : 判断 395"/>
        <xdr:cNvSpPr/>
      </xdr:nvSpPr>
      <xdr:spPr>
        <a:xfrm>
          <a:off x="13462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37089</xdr:rowOff>
    </xdr:from>
    <xdr:ext cx="762000" cy="259045"/>
    <xdr:sp macro="" textlink="">
      <xdr:nvSpPr>
        <xdr:cNvPr id="397" name="テキスト ボックス 396"/>
        <xdr:cNvSpPr txBox="1"/>
      </xdr:nvSpPr>
      <xdr:spPr>
        <a:xfrm>
          <a:off x="13131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16933</xdr:rowOff>
    </xdr:from>
    <xdr:to>
      <xdr:col>24</xdr:col>
      <xdr:colOff>609600</xdr:colOff>
      <xdr:row>38</xdr:row>
      <xdr:rowOff>118533</xdr:rowOff>
    </xdr:to>
    <xdr:sp macro="" textlink="">
      <xdr:nvSpPr>
        <xdr:cNvPr id="403" name="円/楕円 402"/>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33460</xdr:rowOff>
    </xdr:from>
    <xdr:ext cx="762000" cy="259045"/>
    <xdr:sp macro="" textlink="">
      <xdr:nvSpPr>
        <xdr:cNvPr id="404"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142422</xdr:rowOff>
    </xdr:from>
    <xdr:to>
      <xdr:col>23</xdr:col>
      <xdr:colOff>457200</xdr:colOff>
      <xdr:row>38</xdr:row>
      <xdr:rowOff>72572</xdr:rowOff>
    </xdr:to>
    <xdr:sp macro="" textlink="">
      <xdr:nvSpPr>
        <xdr:cNvPr id="405" name="円/楕円 404"/>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82749</xdr:rowOff>
    </xdr:from>
    <xdr:ext cx="736600" cy="259045"/>
    <xdr:sp macro="" textlink="">
      <xdr:nvSpPr>
        <xdr:cNvPr id="406" name="テキスト ボックス 405"/>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73478</xdr:rowOff>
    </xdr:from>
    <xdr:to>
      <xdr:col>22</xdr:col>
      <xdr:colOff>254000</xdr:colOff>
      <xdr:row>38</xdr:row>
      <xdr:rowOff>3628</xdr:rowOff>
    </xdr:to>
    <xdr:sp macro="" textlink="">
      <xdr:nvSpPr>
        <xdr:cNvPr id="407" name="円/楕円 406"/>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13805</xdr:rowOff>
    </xdr:from>
    <xdr:ext cx="762000" cy="259045"/>
    <xdr:sp macro="" textlink="">
      <xdr:nvSpPr>
        <xdr:cNvPr id="408" name="テキスト ボックス 407"/>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61988</xdr:rowOff>
    </xdr:from>
    <xdr:to>
      <xdr:col>21</xdr:col>
      <xdr:colOff>50800</xdr:colOff>
      <xdr:row>37</xdr:row>
      <xdr:rowOff>163588</xdr:rowOff>
    </xdr:to>
    <xdr:sp macro="" textlink="">
      <xdr:nvSpPr>
        <xdr:cNvPr id="409" name="円/楕円 408"/>
        <xdr:cNvSpPr/>
      </xdr:nvSpPr>
      <xdr:spPr>
        <a:xfrm>
          <a:off x="14351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2315</xdr:rowOff>
    </xdr:from>
    <xdr:ext cx="762000" cy="259045"/>
    <xdr:sp macro="" textlink="">
      <xdr:nvSpPr>
        <xdr:cNvPr id="410" name="テキスト ボックス 409"/>
        <xdr:cNvSpPr txBox="1"/>
      </xdr:nvSpPr>
      <xdr:spPr>
        <a:xfrm>
          <a:off x="14020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61988</xdr:rowOff>
    </xdr:from>
    <xdr:to>
      <xdr:col>19</xdr:col>
      <xdr:colOff>533400</xdr:colOff>
      <xdr:row>37</xdr:row>
      <xdr:rowOff>163588</xdr:rowOff>
    </xdr:to>
    <xdr:sp macro="" textlink="">
      <xdr:nvSpPr>
        <xdr:cNvPr id="411" name="円/楕円 410"/>
        <xdr:cNvSpPr/>
      </xdr:nvSpPr>
      <xdr:spPr>
        <a:xfrm>
          <a:off x="13462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2315</xdr:rowOff>
    </xdr:from>
    <xdr:ext cx="762000" cy="259045"/>
    <xdr:sp macro="" textlink="">
      <xdr:nvSpPr>
        <xdr:cNvPr id="412" name="テキスト ボックス 411"/>
        <xdr:cNvSpPr txBox="1"/>
      </xdr:nvSpPr>
      <xdr:spPr>
        <a:xfrm>
          <a:off x="13131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将来負担比率は、基金や都市計画税を含めた充当可能財源が、将来負担額を上回ったことにより、算定されていない。</a:t>
          </a:r>
        </a:p>
        <a:p>
          <a:r>
            <a:rPr kumimoji="1" lang="ja-JP" altLang="en-US" sz="1300">
              <a:latin typeface="ＭＳ Ｐゴシック"/>
            </a:rPr>
            <a:t>今後とも公債費等の義務的経費の削減を中心とした行財政の見直しを進め、財政の健全化に努めていく。</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48"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49" name="フローチャート : 判断 448"/>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0" name="フローチャート : 判断 44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1" name="テキスト ボックス 45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141333</xdr:rowOff>
    </xdr:from>
    <xdr:to>
      <xdr:col>22</xdr:col>
      <xdr:colOff>254000</xdr:colOff>
      <xdr:row>15</xdr:row>
      <xdr:rowOff>71483</xdr:rowOff>
    </xdr:to>
    <xdr:sp macro="" textlink="">
      <xdr:nvSpPr>
        <xdr:cNvPr id="452" name="フローチャート : 判断 451"/>
        <xdr:cNvSpPr/>
      </xdr:nvSpPr>
      <xdr:spPr>
        <a:xfrm>
          <a:off x="15240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81660</xdr:rowOff>
    </xdr:from>
    <xdr:ext cx="762000" cy="259045"/>
    <xdr:sp macro="" textlink="">
      <xdr:nvSpPr>
        <xdr:cNvPr id="453" name="テキスト ボックス 452"/>
        <xdr:cNvSpPr txBox="1"/>
      </xdr:nvSpPr>
      <xdr:spPr>
        <a:xfrm>
          <a:off x="14909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84788</xdr:rowOff>
    </xdr:from>
    <xdr:to>
      <xdr:col>21</xdr:col>
      <xdr:colOff>50800</xdr:colOff>
      <xdr:row>16</xdr:row>
      <xdr:rowOff>14938</xdr:rowOff>
    </xdr:to>
    <xdr:sp macro="" textlink="">
      <xdr:nvSpPr>
        <xdr:cNvPr id="454" name="フローチャート : 判断 453"/>
        <xdr:cNvSpPr/>
      </xdr:nvSpPr>
      <xdr:spPr>
        <a:xfrm>
          <a:off x="14351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25115</xdr:rowOff>
    </xdr:from>
    <xdr:ext cx="762000" cy="259045"/>
    <xdr:sp macro="" textlink="">
      <xdr:nvSpPr>
        <xdr:cNvPr id="455" name="テキスト ボックス 454"/>
        <xdr:cNvSpPr txBox="1"/>
      </xdr:nvSpPr>
      <xdr:spPr>
        <a:xfrm>
          <a:off x="14020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19292</xdr:rowOff>
    </xdr:from>
    <xdr:to>
      <xdr:col>19</xdr:col>
      <xdr:colOff>533400</xdr:colOff>
      <xdr:row>15</xdr:row>
      <xdr:rowOff>120892</xdr:rowOff>
    </xdr:to>
    <xdr:sp macro="" textlink="">
      <xdr:nvSpPr>
        <xdr:cNvPr id="456" name="フローチャート : 判断 455"/>
        <xdr:cNvSpPr/>
      </xdr:nvSpPr>
      <xdr:spPr>
        <a:xfrm>
          <a:off x="13462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131069</xdr:rowOff>
    </xdr:from>
    <xdr:ext cx="762000" cy="259045"/>
    <xdr:sp macro="" textlink="">
      <xdr:nvSpPr>
        <xdr:cNvPr id="457" name="テキスト ボックス 456"/>
        <xdr:cNvSpPr txBox="1"/>
      </xdr:nvSpPr>
      <xdr:spPr>
        <a:xfrm>
          <a:off x="13131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群馬県千代田町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11,627
11,346
21.73
4,967,343
4,688,160
240,087
3,121,542
3,608,346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人件費にかかる経常収支比率は、昨年度と同数値であるものの、類似団体平均値が減少したために平均値よりも上回っている。</a:t>
          </a:r>
        </a:p>
        <a:p>
          <a:r>
            <a:rPr kumimoji="1" lang="ja-JP" altLang="en-US" sz="1300">
              <a:latin typeface="ＭＳ Ｐゴシック"/>
            </a:rPr>
            <a:t>職員数の減に伴い職員給が減少してきたが、近年は職員数の大幅な増減がないためほぼ横ばいである。昨年度の給与改定に伴い職員給が増加したため、今後も給与の適正化を図るとともに、人件費の削減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36</xdr:row>
      <xdr:rowOff>142240</xdr:rowOff>
    </xdr:to>
    <xdr:cxnSp macro="">
      <xdr:nvCxnSpPr>
        <xdr:cNvPr id="66" name="直線コネクタ 65"/>
        <xdr:cNvCxnSpPr/>
      </xdr:nvCxnSpPr>
      <xdr:spPr>
        <a:xfrm>
          <a:off x="3987800" y="6314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142240</xdr:rowOff>
    </xdr:to>
    <xdr:cxnSp macro="">
      <xdr:nvCxnSpPr>
        <xdr:cNvPr id="69" name="直線コネクタ 68"/>
        <xdr:cNvCxnSpPr/>
      </xdr:nvCxnSpPr>
      <xdr:spPr>
        <a:xfrm>
          <a:off x="3098800" y="6200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27940</xdr:rowOff>
    </xdr:from>
    <xdr:to>
      <xdr:col>4</xdr:col>
      <xdr:colOff>346075</xdr:colOff>
      <xdr:row>36</xdr:row>
      <xdr:rowOff>134620</xdr:rowOff>
    </xdr:to>
    <xdr:cxnSp macro="">
      <xdr:nvCxnSpPr>
        <xdr:cNvPr id="72" name="直線コネクタ 71"/>
        <xdr:cNvCxnSpPr/>
      </xdr:nvCxnSpPr>
      <xdr:spPr>
        <a:xfrm flipV="1">
          <a:off x="2209800" y="6200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36</xdr:row>
      <xdr:rowOff>165100</xdr:rowOff>
    </xdr:to>
    <xdr:cxnSp macro="">
      <xdr:nvCxnSpPr>
        <xdr:cNvPr id="75" name="直線コネクタ 74"/>
        <xdr:cNvCxnSpPr/>
      </xdr:nvCxnSpPr>
      <xdr:spPr>
        <a:xfrm flipV="1">
          <a:off x="1320800" y="630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85" name="円/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63517</xdr:rowOff>
    </xdr:from>
    <xdr:ext cx="762000" cy="259045"/>
    <xdr:sp macro="" textlink="">
      <xdr:nvSpPr>
        <xdr:cNvPr id="86" name="人件費該当値テキスト"/>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7" name="円/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88" name="テキスト ボックス 87"/>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148590</xdr:rowOff>
    </xdr:from>
    <xdr:to>
      <xdr:col>4</xdr:col>
      <xdr:colOff>396875</xdr:colOff>
      <xdr:row>36</xdr:row>
      <xdr:rowOff>78740</xdr:rowOff>
    </xdr:to>
    <xdr:sp macro="" textlink="">
      <xdr:nvSpPr>
        <xdr:cNvPr id="89" name="円/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91" name="円/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物件費にかかる経常収支比率は、例年類似団体平均を大きく上回っている。今年度から子ども子育て支援新制度により、町立幼稚園及び保育園の物件費を扶助費に振り替えたために数値が減少してはいるものの、臨時職員等の賃金や委託料が大きな割合を占めている。</a:t>
          </a:r>
        </a:p>
        <a:p>
          <a:r>
            <a:rPr kumimoji="1" lang="ja-JP" altLang="en-US" sz="1200">
              <a:latin typeface="ＭＳ Ｐゴシック"/>
            </a:rPr>
            <a:t>今後も臨時職員定数の適正化を図るとともに、行財政改革大綱に基づき、さらなる事務事業の徹底した見直しを進め、経費の削減に努めていく。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1270</xdr:rowOff>
    </xdr:from>
    <xdr:to>
      <xdr:col>24</xdr:col>
      <xdr:colOff>31750</xdr:colOff>
      <xdr:row>19</xdr:row>
      <xdr:rowOff>153670</xdr:rowOff>
    </xdr:to>
    <xdr:cxnSp macro="">
      <xdr:nvCxnSpPr>
        <xdr:cNvPr id="127" name="直線コネクタ 126"/>
        <xdr:cNvCxnSpPr/>
      </xdr:nvCxnSpPr>
      <xdr:spPr>
        <a:xfrm flipV="1">
          <a:off x="15671800" y="32588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153670</xdr:rowOff>
    </xdr:from>
    <xdr:to>
      <xdr:col>22</xdr:col>
      <xdr:colOff>565150</xdr:colOff>
      <xdr:row>20</xdr:row>
      <xdr:rowOff>5080</xdr:rowOff>
    </xdr:to>
    <xdr:cxnSp macro="">
      <xdr:nvCxnSpPr>
        <xdr:cNvPr id="130" name="直線コネクタ 129"/>
        <xdr:cNvCxnSpPr/>
      </xdr:nvCxnSpPr>
      <xdr:spPr>
        <a:xfrm flipV="1">
          <a:off x="14782800" y="3411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123207</xdr:rowOff>
    </xdr:from>
    <xdr:ext cx="736600" cy="259045"/>
    <xdr:sp macro="" textlink="">
      <xdr:nvSpPr>
        <xdr:cNvPr id="132" name="テキスト ボックス 131"/>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54610</xdr:rowOff>
    </xdr:from>
    <xdr:to>
      <xdr:col>21</xdr:col>
      <xdr:colOff>361950</xdr:colOff>
      <xdr:row>20</xdr:row>
      <xdr:rowOff>5080</xdr:rowOff>
    </xdr:to>
    <xdr:cxnSp macro="">
      <xdr:nvCxnSpPr>
        <xdr:cNvPr id="133" name="直線コネクタ 132"/>
        <xdr:cNvCxnSpPr/>
      </xdr:nvCxnSpPr>
      <xdr:spPr>
        <a:xfrm>
          <a:off x="13893800" y="3312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39387</xdr:rowOff>
    </xdr:from>
    <xdr:ext cx="762000" cy="259045"/>
    <xdr:sp macro="" textlink="">
      <xdr:nvSpPr>
        <xdr:cNvPr id="135" name="テキスト ボックス 134"/>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54610</xdr:rowOff>
    </xdr:from>
    <xdr:to>
      <xdr:col>20</xdr:col>
      <xdr:colOff>158750</xdr:colOff>
      <xdr:row>19</xdr:row>
      <xdr:rowOff>100330</xdr:rowOff>
    </xdr:to>
    <xdr:cxnSp macro="">
      <xdr:nvCxnSpPr>
        <xdr:cNvPr id="136" name="直線コネクタ 135"/>
        <xdr:cNvCxnSpPr/>
      </xdr:nvCxnSpPr>
      <xdr:spPr>
        <a:xfrm flipV="1">
          <a:off x="13004800" y="3312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127017</xdr:rowOff>
    </xdr:from>
    <xdr:ext cx="762000" cy="259045"/>
    <xdr:sp macro="" textlink="">
      <xdr:nvSpPr>
        <xdr:cNvPr id="138" name="テキスト ボックス 137"/>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121920</xdr:rowOff>
    </xdr:from>
    <xdr:to>
      <xdr:col>24</xdr:col>
      <xdr:colOff>82550</xdr:colOff>
      <xdr:row>19</xdr:row>
      <xdr:rowOff>52070</xdr:rowOff>
    </xdr:to>
    <xdr:sp macro="" textlink="">
      <xdr:nvSpPr>
        <xdr:cNvPr id="146" name="円/楕円 145"/>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93997</xdr:rowOff>
    </xdr:from>
    <xdr:ext cx="762000" cy="259045"/>
    <xdr:sp macro="" textlink="">
      <xdr:nvSpPr>
        <xdr:cNvPr id="147"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102870</xdr:rowOff>
    </xdr:from>
    <xdr:to>
      <xdr:col>22</xdr:col>
      <xdr:colOff>615950</xdr:colOff>
      <xdr:row>20</xdr:row>
      <xdr:rowOff>33020</xdr:rowOff>
    </xdr:to>
    <xdr:sp macro="" textlink="">
      <xdr:nvSpPr>
        <xdr:cNvPr id="148" name="円/楕円 147"/>
        <xdr:cNvSpPr/>
      </xdr:nvSpPr>
      <xdr:spPr>
        <a:xfrm>
          <a:off x="15621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17797</xdr:rowOff>
    </xdr:from>
    <xdr:ext cx="736600" cy="259045"/>
    <xdr:sp macro="" textlink="">
      <xdr:nvSpPr>
        <xdr:cNvPr id="149" name="テキスト ボックス 148"/>
        <xdr:cNvSpPr txBox="1"/>
      </xdr:nvSpPr>
      <xdr:spPr>
        <a:xfrm>
          <a:off x="15290800" y="344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125730</xdr:rowOff>
    </xdr:from>
    <xdr:to>
      <xdr:col>21</xdr:col>
      <xdr:colOff>412750</xdr:colOff>
      <xdr:row>20</xdr:row>
      <xdr:rowOff>55880</xdr:rowOff>
    </xdr:to>
    <xdr:sp macro="" textlink="">
      <xdr:nvSpPr>
        <xdr:cNvPr id="150" name="円/楕円 149"/>
        <xdr:cNvSpPr/>
      </xdr:nvSpPr>
      <xdr:spPr>
        <a:xfrm>
          <a:off x="14732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40657</xdr:rowOff>
    </xdr:from>
    <xdr:ext cx="762000" cy="259045"/>
    <xdr:sp macro="" textlink="">
      <xdr:nvSpPr>
        <xdr:cNvPr id="151" name="テキスト ボックス 150"/>
        <xdr:cNvSpPr txBox="1"/>
      </xdr:nvSpPr>
      <xdr:spPr>
        <a:xfrm>
          <a:off x="14401800" y="34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3810</xdr:rowOff>
    </xdr:from>
    <xdr:to>
      <xdr:col>20</xdr:col>
      <xdr:colOff>209550</xdr:colOff>
      <xdr:row>19</xdr:row>
      <xdr:rowOff>105410</xdr:rowOff>
    </xdr:to>
    <xdr:sp macro="" textlink="">
      <xdr:nvSpPr>
        <xdr:cNvPr id="152" name="円/楕円 151"/>
        <xdr:cNvSpPr/>
      </xdr:nvSpPr>
      <xdr:spPr>
        <a:xfrm>
          <a:off x="13843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90187</xdr:rowOff>
    </xdr:from>
    <xdr:ext cx="762000" cy="259045"/>
    <xdr:sp macro="" textlink="">
      <xdr:nvSpPr>
        <xdr:cNvPr id="153" name="テキスト ボックス 152"/>
        <xdr:cNvSpPr txBox="1"/>
      </xdr:nvSpPr>
      <xdr:spPr>
        <a:xfrm>
          <a:off x="13512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49530</xdr:rowOff>
    </xdr:from>
    <xdr:to>
      <xdr:col>19</xdr:col>
      <xdr:colOff>6350</xdr:colOff>
      <xdr:row>19</xdr:row>
      <xdr:rowOff>151130</xdr:rowOff>
    </xdr:to>
    <xdr:sp macro="" textlink="">
      <xdr:nvSpPr>
        <xdr:cNvPr id="154" name="円/楕円 153"/>
        <xdr:cNvSpPr/>
      </xdr:nvSpPr>
      <xdr:spPr>
        <a:xfrm>
          <a:off x="12954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135907</xdr:rowOff>
    </xdr:from>
    <xdr:ext cx="762000" cy="259045"/>
    <xdr:sp macro="" textlink="">
      <xdr:nvSpPr>
        <xdr:cNvPr id="155" name="テキスト ボックス 154"/>
        <xdr:cNvSpPr txBox="1"/>
      </xdr:nvSpPr>
      <xdr:spPr>
        <a:xfrm>
          <a:off x="12623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扶助費にかかる経常収支比率は、昨年度は平均を下回ったものの、例年類似団体平均と同程度で推移していた。しかし、今年度から子ども子育て支援新制度により、町立幼稚園及び保育園の物件費を扶助費に振り替えたために数値が大きく増加し、類似団体平均を上回ることとなった。削減の難しい部分ではあるが、子どもの福祉医療費の対象年齢の拡充など、町単独で実施している事業については、財政状況とのバランスを図りながら財政を圧迫しないよう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57</xdr:row>
      <xdr:rowOff>37193</xdr:rowOff>
    </xdr:to>
    <xdr:cxnSp macro="">
      <xdr:nvCxnSpPr>
        <xdr:cNvPr id="190" name="直線コネクタ 189"/>
        <xdr:cNvCxnSpPr/>
      </xdr:nvCxnSpPr>
      <xdr:spPr>
        <a:xfrm>
          <a:off x="3987800" y="9368972"/>
          <a:ext cx="8382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69850</xdr:rowOff>
    </xdr:to>
    <xdr:cxnSp macro="">
      <xdr:nvCxnSpPr>
        <xdr:cNvPr id="193" name="直線コネクタ 192"/>
        <xdr:cNvCxnSpPr/>
      </xdr:nvCxnSpPr>
      <xdr:spPr>
        <a:xfrm flipV="1">
          <a:off x="3098800" y="93689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5" name="テキスト ボックス 194"/>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69850</xdr:rowOff>
    </xdr:to>
    <xdr:cxnSp macro="">
      <xdr:nvCxnSpPr>
        <xdr:cNvPr id="196" name="直線コネクタ 195"/>
        <xdr:cNvCxnSpPr/>
      </xdr:nvCxnSpPr>
      <xdr:spPr>
        <a:xfrm>
          <a:off x="2209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7" name="フローチャート : 判断 196"/>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8" name="テキスト ボックス 197"/>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53522</xdr:rowOff>
    </xdr:to>
    <xdr:cxnSp macro="">
      <xdr:nvCxnSpPr>
        <xdr:cNvPr id="199" name="直線コネクタ 198"/>
        <xdr:cNvCxnSpPr/>
      </xdr:nvCxnSpPr>
      <xdr:spPr>
        <a:xfrm>
          <a:off x="1320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1" name="テキスト ボックス 200"/>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9" name="円/楕円 208"/>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10"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11" name="円/楕円 210"/>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12" name="テキスト ボックス 211"/>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3" name="円/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4" name="テキスト ボックス 21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5" name="円/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6" name="テキスト ボックス 215"/>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8" name="テキスト ボックス 217"/>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その他にかかる経常収支比率は、類似団体平均を下回っている。</a:t>
          </a:r>
        </a:p>
        <a:p>
          <a:r>
            <a:rPr kumimoji="1" lang="ja-JP" altLang="en-US" sz="1300">
              <a:latin typeface="ＭＳ Ｐゴシック"/>
            </a:rPr>
            <a:t>今後、公共施設等の老朽化に伴う維持補修費の増加が見込まれるため、計画的な事業実施に努めていく。</a:t>
          </a:r>
        </a:p>
        <a:p>
          <a:r>
            <a:rPr kumimoji="1" lang="ja-JP" altLang="en-US" sz="1300">
              <a:latin typeface="ＭＳ Ｐゴシック"/>
            </a:rPr>
            <a:t>また、各特別会計に対する繰出金についても多額になっているため、繰出しについては、必要性などを考慮するよう努めていく。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39370</xdr:rowOff>
    </xdr:from>
    <xdr:to>
      <xdr:col>24</xdr:col>
      <xdr:colOff>31750</xdr:colOff>
      <xdr:row>53</xdr:row>
      <xdr:rowOff>46990</xdr:rowOff>
    </xdr:to>
    <xdr:cxnSp macro="">
      <xdr:nvCxnSpPr>
        <xdr:cNvPr id="251" name="直線コネクタ 250"/>
        <xdr:cNvCxnSpPr/>
      </xdr:nvCxnSpPr>
      <xdr:spPr>
        <a:xfrm flipV="1">
          <a:off x="15671800" y="9126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16510</xdr:rowOff>
    </xdr:from>
    <xdr:to>
      <xdr:col>22</xdr:col>
      <xdr:colOff>565150</xdr:colOff>
      <xdr:row>53</xdr:row>
      <xdr:rowOff>46990</xdr:rowOff>
    </xdr:to>
    <xdr:cxnSp macro="">
      <xdr:nvCxnSpPr>
        <xdr:cNvPr id="254" name="直線コネクタ 253"/>
        <xdr:cNvCxnSpPr/>
      </xdr:nvCxnSpPr>
      <xdr:spPr>
        <a:xfrm>
          <a:off x="14782800" y="9103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30480</xdr:rowOff>
    </xdr:from>
    <xdr:to>
      <xdr:col>22</xdr:col>
      <xdr:colOff>615950</xdr:colOff>
      <xdr:row>54</xdr:row>
      <xdr:rowOff>132080</xdr:rowOff>
    </xdr:to>
    <xdr:sp macro="" textlink="">
      <xdr:nvSpPr>
        <xdr:cNvPr id="255" name="フローチャート : 判断 254"/>
        <xdr:cNvSpPr/>
      </xdr:nvSpPr>
      <xdr:spPr>
        <a:xfrm>
          <a:off x="15621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116857</xdr:rowOff>
    </xdr:from>
    <xdr:ext cx="736600" cy="259045"/>
    <xdr:sp macro="" textlink="">
      <xdr:nvSpPr>
        <xdr:cNvPr id="256" name="テキスト ボックス 255"/>
        <xdr:cNvSpPr txBox="1"/>
      </xdr:nvSpPr>
      <xdr:spPr>
        <a:xfrm>
          <a:off x="15290800" y="937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16510</xdr:rowOff>
    </xdr:from>
    <xdr:to>
      <xdr:col>21</xdr:col>
      <xdr:colOff>361950</xdr:colOff>
      <xdr:row>53</xdr:row>
      <xdr:rowOff>16510</xdr:rowOff>
    </xdr:to>
    <xdr:cxnSp macro="">
      <xdr:nvCxnSpPr>
        <xdr:cNvPr id="257" name="直線コネクタ 256"/>
        <xdr:cNvCxnSpPr/>
      </xdr:nvCxnSpPr>
      <xdr:spPr>
        <a:xfrm>
          <a:off x="13893800" y="9103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76200</xdr:rowOff>
    </xdr:from>
    <xdr:to>
      <xdr:col>21</xdr:col>
      <xdr:colOff>412750</xdr:colOff>
      <xdr:row>55</xdr:row>
      <xdr:rowOff>6350</xdr:rowOff>
    </xdr:to>
    <xdr:sp macro="" textlink="">
      <xdr:nvSpPr>
        <xdr:cNvPr id="258" name="フローチャート : 判断 257"/>
        <xdr:cNvSpPr/>
      </xdr:nvSpPr>
      <xdr:spPr>
        <a:xfrm>
          <a:off x="14732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162577</xdr:rowOff>
    </xdr:from>
    <xdr:ext cx="762000" cy="259045"/>
    <xdr:sp macro="" textlink="">
      <xdr:nvSpPr>
        <xdr:cNvPr id="259" name="テキスト ボックス 258"/>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149860</xdr:rowOff>
    </xdr:from>
    <xdr:to>
      <xdr:col>20</xdr:col>
      <xdr:colOff>158750</xdr:colOff>
      <xdr:row>53</xdr:row>
      <xdr:rowOff>16510</xdr:rowOff>
    </xdr:to>
    <xdr:cxnSp macro="">
      <xdr:nvCxnSpPr>
        <xdr:cNvPr id="260" name="直線コネクタ 259"/>
        <xdr:cNvCxnSpPr/>
      </xdr:nvCxnSpPr>
      <xdr:spPr>
        <a:xfrm>
          <a:off x="13004800" y="9065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60960</xdr:rowOff>
    </xdr:from>
    <xdr:to>
      <xdr:col>20</xdr:col>
      <xdr:colOff>209550</xdr:colOff>
      <xdr:row>54</xdr:row>
      <xdr:rowOff>162560</xdr:rowOff>
    </xdr:to>
    <xdr:sp macro="" textlink="">
      <xdr:nvSpPr>
        <xdr:cNvPr id="261" name="フローチャート : 判断 260"/>
        <xdr:cNvSpPr/>
      </xdr:nvSpPr>
      <xdr:spPr>
        <a:xfrm>
          <a:off x="13843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147337</xdr:rowOff>
    </xdr:from>
    <xdr:ext cx="762000" cy="259045"/>
    <xdr:sp macro="" textlink="">
      <xdr:nvSpPr>
        <xdr:cNvPr id="262" name="テキスト ボックス 261"/>
        <xdr:cNvSpPr txBox="1"/>
      </xdr:nvSpPr>
      <xdr:spPr>
        <a:xfrm>
          <a:off x="13512800" y="94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63" name="フローチャート : 判断 262"/>
        <xdr:cNvSpPr/>
      </xdr:nvSpPr>
      <xdr:spPr>
        <a:xfrm>
          <a:off x="12954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78757</xdr:rowOff>
    </xdr:from>
    <xdr:ext cx="762000" cy="259045"/>
    <xdr:sp macro="" textlink="">
      <xdr:nvSpPr>
        <xdr:cNvPr id="264" name="テキスト ボックス 263"/>
        <xdr:cNvSpPr txBox="1"/>
      </xdr:nvSpPr>
      <xdr:spPr>
        <a:xfrm>
          <a:off x="12623800" y="933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52</xdr:row>
      <xdr:rowOff>160020</xdr:rowOff>
    </xdr:from>
    <xdr:to>
      <xdr:col>24</xdr:col>
      <xdr:colOff>82550</xdr:colOff>
      <xdr:row>53</xdr:row>
      <xdr:rowOff>90170</xdr:rowOff>
    </xdr:to>
    <xdr:sp macro="" textlink="">
      <xdr:nvSpPr>
        <xdr:cNvPr id="270" name="円/楕円 269"/>
        <xdr:cNvSpPr/>
      </xdr:nvSpPr>
      <xdr:spPr>
        <a:xfrm>
          <a:off x="164592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68597</xdr:rowOff>
    </xdr:from>
    <xdr:ext cx="762000" cy="259045"/>
    <xdr:sp macro="" textlink="">
      <xdr:nvSpPr>
        <xdr:cNvPr id="271" name="その他該当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167640</xdr:rowOff>
    </xdr:from>
    <xdr:to>
      <xdr:col>22</xdr:col>
      <xdr:colOff>615950</xdr:colOff>
      <xdr:row>53</xdr:row>
      <xdr:rowOff>97790</xdr:rowOff>
    </xdr:to>
    <xdr:sp macro="" textlink="">
      <xdr:nvSpPr>
        <xdr:cNvPr id="272" name="円/楕円 271"/>
        <xdr:cNvSpPr/>
      </xdr:nvSpPr>
      <xdr:spPr>
        <a:xfrm>
          <a:off x="15621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107967</xdr:rowOff>
    </xdr:from>
    <xdr:ext cx="736600" cy="259045"/>
    <xdr:sp macro="" textlink="">
      <xdr:nvSpPr>
        <xdr:cNvPr id="273" name="テキスト ボックス 272"/>
        <xdr:cNvSpPr txBox="1"/>
      </xdr:nvSpPr>
      <xdr:spPr>
        <a:xfrm>
          <a:off x="15290800" y="885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137160</xdr:rowOff>
    </xdr:from>
    <xdr:to>
      <xdr:col>21</xdr:col>
      <xdr:colOff>412750</xdr:colOff>
      <xdr:row>53</xdr:row>
      <xdr:rowOff>67310</xdr:rowOff>
    </xdr:to>
    <xdr:sp macro="" textlink="">
      <xdr:nvSpPr>
        <xdr:cNvPr id="274" name="円/楕円 273"/>
        <xdr:cNvSpPr/>
      </xdr:nvSpPr>
      <xdr:spPr>
        <a:xfrm>
          <a:off x="14732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77487</xdr:rowOff>
    </xdr:from>
    <xdr:ext cx="762000" cy="259045"/>
    <xdr:sp macro="" textlink="">
      <xdr:nvSpPr>
        <xdr:cNvPr id="275" name="テキスト ボックス 274"/>
        <xdr:cNvSpPr txBox="1"/>
      </xdr:nvSpPr>
      <xdr:spPr>
        <a:xfrm>
          <a:off x="14401800" y="882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137160</xdr:rowOff>
    </xdr:from>
    <xdr:to>
      <xdr:col>20</xdr:col>
      <xdr:colOff>209550</xdr:colOff>
      <xdr:row>53</xdr:row>
      <xdr:rowOff>67310</xdr:rowOff>
    </xdr:to>
    <xdr:sp macro="" textlink="">
      <xdr:nvSpPr>
        <xdr:cNvPr id="276" name="円/楕円 275"/>
        <xdr:cNvSpPr/>
      </xdr:nvSpPr>
      <xdr:spPr>
        <a:xfrm>
          <a:off x="13843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77487</xdr:rowOff>
    </xdr:from>
    <xdr:ext cx="762000" cy="259045"/>
    <xdr:sp macro="" textlink="">
      <xdr:nvSpPr>
        <xdr:cNvPr id="277" name="テキスト ボックス 276"/>
        <xdr:cNvSpPr txBox="1"/>
      </xdr:nvSpPr>
      <xdr:spPr>
        <a:xfrm>
          <a:off x="13512800" y="882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99060</xdr:rowOff>
    </xdr:from>
    <xdr:to>
      <xdr:col>19</xdr:col>
      <xdr:colOff>6350</xdr:colOff>
      <xdr:row>53</xdr:row>
      <xdr:rowOff>29210</xdr:rowOff>
    </xdr:to>
    <xdr:sp macro="" textlink="">
      <xdr:nvSpPr>
        <xdr:cNvPr id="278" name="円/楕円 277"/>
        <xdr:cNvSpPr/>
      </xdr:nvSpPr>
      <xdr:spPr>
        <a:xfrm>
          <a:off x="12954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39387</xdr:rowOff>
    </xdr:from>
    <xdr:ext cx="762000" cy="259045"/>
    <xdr:sp macro="" textlink="">
      <xdr:nvSpPr>
        <xdr:cNvPr id="279" name="テキスト ボックス 278"/>
        <xdr:cNvSpPr txBox="1"/>
      </xdr:nvSpPr>
      <xdr:spPr>
        <a:xfrm>
          <a:off x="12623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補助費等にかかる経常収支比率は、類似団体平均を大きく上回っている。</a:t>
          </a:r>
        </a:p>
        <a:p>
          <a:r>
            <a:rPr kumimoji="1" lang="ja-JP" altLang="en-US" sz="1300">
              <a:latin typeface="ＭＳ Ｐゴシック"/>
            </a:rPr>
            <a:t>一部事務組合への加入数が類似団体に比べ多く、当該負担金が多額であることが要因と考えられる。</a:t>
          </a:r>
        </a:p>
        <a:p>
          <a:r>
            <a:rPr kumimoji="1" lang="ja-JP" altLang="en-US" sz="1300">
              <a:latin typeface="ＭＳ Ｐゴシック"/>
            </a:rPr>
            <a:t>一部事務組合への負担金削減は性質上難しいと思われるが、その他の負担金や町独自の補助金の見直しを実施することにより、補助費等の削減に努めていく。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62992</xdr:rowOff>
    </xdr:from>
    <xdr:to>
      <xdr:col>24</xdr:col>
      <xdr:colOff>31750</xdr:colOff>
      <xdr:row>38</xdr:row>
      <xdr:rowOff>113284</xdr:rowOff>
    </xdr:to>
    <xdr:cxnSp macro="">
      <xdr:nvCxnSpPr>
        <xdr:cNvPr id="309" name="直線コネクタ 308"/>
        <xdr:cNvCxnSpPr/>
      </xdr:nvCxnSpPr>
      <xdr:spPr>
        <a:xfrm flipV="1">
          <a:off x="15671800" y="65780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113284</xdr:rowOff>
    </xdr:from>
    <xdr:to>
      <xdr:col>22</xdr:col>
      <xdr:colOff>565150</xdr:colOff>
      <xdr:row>38</xdr:row>
      <xdr:rowOff>163576</xdr:rowOff>
    </xdr:to>
    <xdr:cxnSp macro="">
      <xdr:nvCxnSpPr>
        <xdr:cNvPr id="312" name="直線コネクタ 311"/>
        <xdr:cNvCxnSpPr/>
      </xdr:nvCxnSpPr>
      <xdr:spPr>
        <a:xfrm flipV="1">
          <a:off x="14782800" y="66283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3" name="フローチャート : 判断 312"/>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4" name="テキスト ボックス 313"/>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38</xdr:row>
      <xdr:rowOff>163576</xdr:rowOff>
    </xdr:to>
    <xdr:cxnSp macro="">
      <xdr:nvCxnSpPr>
        <xdr:cNvPr id="315" name="直線コネクタ 314"/>
        <xdr:cNvCxnSpPr/>
      </xdr:nvCxnSpPr>
      <xdr:spPr>
        <a:xfrm>
          <a:off x="13893800" y="6642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117856</xdr:rowOff>
    </xdr:from>
    <xdr:to>
      <xdr:col>20</xdr:col>
      <xdr:colOff>158750</xdr:colOff>
      <xdr:row>38</xdr:row>
      <xdr:rowOff>127000</xdr:rowOff>
    </xdr:to>
    <xdr:cxnSp macro="">
      <xdr:nvCxnSpPr>
        <xdr:cNvPr id="318" name="直線コネクタ 317"/>
        <xdr:cNvCxnSpPr/>
      </xdr:nvCxnSpPr>
      <xdr:spPr>
        <a:xfrm>
          <a:off x="13004800" y="6632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9" name="フローチャート : 判断 318"/>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94251</xdr:rowOff>
    </xdr:from>
    <xdr:ext cx="762000" cy="259045"/>
    <xdr:sp macro="" textlink="">
      <xdr:nvSpPr>
        <xdr:cNvPr id="320" name="テキスト ボックス 319"/>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1" name="フローチャート : 判断 320"/>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2" name="テキスト ボックス 321"/>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12192</xdr:rowOff>
    </xdr:from>
    <xdr:to>
      <xdr:col>24</xdr:col>
      <xdr:colOff>82550</xdr:colOff>
      <xdr:row>38</xdr:row>
      <xdr:rowOff>113792</xdr:rowOff>
    </xdr:to>
    <xdr:sp macro="" textlink="">
      <xdr:nvSpPr>
        <xdr:cNvPr id="328" name="円/楕円 327"/>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155719</xdr:rowOff>
    </xdr:from>
    <xdr:ext cx="762000" cy="259045"/>
    <xdr:sp macro="" textlink="">
      <xdr:nvSpPr>
        <xdr:cNvPr id="329" name="補助費等該当値テキスト"/>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62484</xdr:rowOff>
    </xdr:from>
    <xdr:to>
      <xdr:col>22</xdr:col>
      <xdr:colOff>615950</xdr:colOff>
      <xdr:row>38</xdr:row>
      <xdr:rowOff>164084</xdr:rowOff>
    </xdr:to>
    <xdr:sp macro="" textlink="">
      <xdr:nvSpPr>
        <xdr:cNvPr id="330" name="円/楕円 329"/>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148861</xdr:rowOff>
    </xdr:from>
    <xdr:ext cx="736600" cy="259045"/>
    <xdr:sp macro="" textlink="">
      <xdr:nvSpPr>
        <xdr:cNvPr id="331" name="テキスト ボックス 330"/>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112776</xdr:rowOff>
    </xdr:from>
    <xdr:to>
      <xdr:col>21</xdr:col>
      <xdr:colOff>412750</xdr:colOff>
      <xdr:row>39</xdr:row>
      <xdr:rowOff>42926</xdr:rowOff>
    </xdr:to>
    <xdr:sp macro="" textlink="">
      <xdr:nvSpPr>
        <xdr:cNvPr id="332" name="円/楕円 331"/>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27703</xdr:rowOff>
    </xdr:from>
    <xdr:ext cx="762000" cy="259045"/>
    <xdr:sp macro="" textlink="">
      <xdr:nvSpPr>
        <xdr:cNvPr id="333" name="テキスト ボックス 332"/>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34" name="円/楕円 333"/>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162577</xdr:rowOff>
    </xdr:from>
    <xdr:ext cx="762000" cy="259045"/>
    <xdr:sp macro="" textlink="">
      <xdr:nvSpPr>
        <xdr:cNvPr id="335" name="テキスト ボックス 334"/>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67056</xdr:rowOff>
    </xdr:from>
    <xdr:to>
      <xdr:col>19</xdr:col>
      <xdr:colOff>6350</xdr:colOff>
      <xdr:row>38</xdr:row>
      <xdr:rowOff>168656</xdr:rowOff>
    </xdr:to>
    <xdr:sp macro="" textlink="">
      <xdr:nvSpPr>
        <xdr:cNvPr id="336" name="円/楕円 335"/>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153433</xdr:rowOff>
    </xdr:from>
    <xdr:ext cx="762000" cy="259045"/>
    <xdr:sp macro="" textlink="">
      <xdr:nvSpPr>
        <xdr:cNvPr id="337" name="テキスト ボックス 336"/>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公債費にかかる経常収支比率は、全体的には年々増加傾向にあるものの、例年類似団体平均を下回っており今年度は若干数値が改善した。</a:t>
          </a:r>
        </a:p>
        <a:p>
          <a:r>
            <a:rPr kumimoji="1" lang="ja-JP" altLang="en-US" sz="1300">
              <a:latin typeface="ＭＳ Ｐゴシック"/>
            </a:rPr>
            <a:t>今後も、公共施設等の老朽化対策への対応や臨時財政対策債の借入などにより起債残高は増加していくものと思われるが、交付税算入のある地方債の借入に限定するなど、財政面への影響を極力抑えながら事業実施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117856</xdr:rowOff>
    </xdr:to>
    <xdr:cxnSp macro="">
      <xdr:nvCxnSpPr>
        <xdr:cNvPr id="367" name="直線コネクタ 366"/>
        <xdr:cNvCxnSpPr/>
      </xdr:nvCxnSpPr>
      <xdr:spPr>
        <a:xfrm flipV="1">
          <a:off x="3987800" y="13129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72137</xdr:rowOff>
    </xdr:from>
    <xdr:to>
      <xdr:col>5</xdr:col>
      <xdr:colOff>549275</xdr:colOff>
      <xdr:row>76</xdr:row>
      <xdr:rowOff>117856</xdr:rowOff>
    </xdr:to>
    <xdr:cxnSp macro="">
      <xdr:nvCxnSpPr>
        <xdr:cNvPr id="370" name="直線コネクタ 369"/>
        <xdr:cNvCxnSpPr/>
      </xdr:nvCxnSpPr>
      <xdr:spPr>
        <a:xfrm>
          <a:off x="3098800" y="131023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71" name="フローチャート : 判断 370"/>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167149</xdr:rowOff>
    </xdr:from>
    <xdr:ext cx="736600" cy="259045"/>
    <xdr:sp macro="" textlink="">
      <xdr:nvSpPr>
        <xdr:cNvPr id="372" name="テキスト ボックス 371"/>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30987</xdr:rowOff>
    </xdr:from>
    <xdr:to>
      <xdr:col>4</xdr:col>
      <xdr:colOff>346075</xdr:colOff>
      <xdr:row>76</xdr:row>
      <xdr:rowOff>72137</xdr:rowOff>
    </xdr:to>
    <xdr:cxnSp macro="">
      <xdr:nvCxnSpPr>
        <xdr:cNvPr id="373" name="直線コネクタ 372"/>
        <xdr:cNvCxnSpPr/>
      </xdr:nvCxnSpPr>
      <xdr:spPr>
        <a:xfrm>
          <a:off x="2209800" y="130611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4" name="フローチャート : 判断 373"/>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27703</xdr:rowOff>
    </xdr:from>
    <xdr:ext cx="762000" cy="259045"/>
    <xdr:sp macro="" textlink="">
      <xdr:nvSpPr>
        <xdr:cNvPr id="375" name="テキスト ボックス 374"/>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76</xdr:row>
      <xdr:rowOff>40132</xdr:rowOff>
    </xdr:to>
    <xdr:cxnSp macro="">
      <xdr:nvCxnSpPr>
        <xdr:cNvPr id="376" name="直線コネクタ 375"/>
        <xdr:cNvCxnSpPr/>
      </xdr:nvCxnSpPr>
      <xdr:spPr>
        <a:xfrm flipV="1">
          <a:off x="1320800" y="13061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7" name="フローチャート : 判断 376"/>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18559</xdr:rowOff>
    </xdr:from>
    <xdr:ext cx="762000" cy="259045"/>
    <xdr:sp macro="" textlink="">
      <xdr:nvSpPr>
        <xdr:cNvPr id="378" name="テキスト ボックス 377"/>
        <xdr:cNvSpPr txBox="1"/>
      </xdr:nvSpPr>
      <xdr:spPr>
        <a:xfrm>
          <a:off x="1828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9" name="フローチャート : 判断 378"/>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4842</xdr:rowOff>
    </xdr:from>
    <xdr:ext cx="762000" cy="259045"/>
    <xdr:sp macro="" textlink="">
      <xdr:nvSpPr>
        <xdr:cNvPr id="380" name="テキスト ボックス 379"/>
        <xdr:cNvSpPr txBox="1"/>
      </xdr:nvSpPr>
      <xdr:spPr>
        <a:xfrm>
          <a:off x="939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48768</xdr:rowOff>
    </xdr:from>
    <xdr:to>
      <xdr:col>7</xdr:col>
      <xdr:colOff>66675</xdr:colOff>
      <xdr:row>76</xdr:row>
      <xdr:rowOff>150368</xdr:rowOff>
    </xdr:to>
    <xdr:sp macro="" textlink="">
      <xdr:nvSpPr>
        <xdr:cNvPr id="386" name="円/楕円 385"/>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65295</xdr:rowOff>
    </xdr:from>
    <xdr:ext cx="762000" cy="259045"/>
    <xdr:sp macro="" textlink="">
      <xdr:nvSpPr>
        <xdr:cNvPr id="387"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88" name="円/楕円 387"/>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89" name="テキスト ボックス 388"/>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21337</xdr:rowOff>
    </xdr:from>
    <xdr:to>
      <xdr:col>4</xdr:col>
      <xdr:colOff>396875</xdr:colOff>
      <xdr:row>76</xdr:row>
      <xdr:rowOff>122937</xdr:rowOff>
    </xdr:to>
    <xdr:sp macro="" textlink="">
      <xdr:nvSpPr>
        <xdr:cNvPr id="390" name="円/楕円 389"/>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133113</xdr:rowOff>
    </xdr:from>
    <xdr:ext cx="762000" cy="259045"/>
    <xdr:sp macro="" textlink="">
      <xdr:nvSpPr>
        <xdr:cNvPr id="391" name="テキスト ボックス 390"/>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151637</xdr:rowOff>
    </xdr:from>
    <xdr:to>
      <xdr:col>3</xdr:col>
      <xdr:colOff>193675</xdr:colOff>
      <xdr:row>76</xdr:row>
      <xdr:rowOff>81787</xdr:rowOff>
    </xdr:to>
    <xdr:sp macro="" textlink="">
      <xdr:nvSpPr>
        <xdr:cNvPr id="392" name="円/楕円 391"/>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91965</xdr:rowOff>
    </xdr:from>
    <xdr:ext cx="762000" cy="259045"/>
    <xdr:sp macro="" textlink="">
      <xdr:nvSpPr>
        <xdr:cNvPr id="393" name="テキスト ボックス 392"/>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160782</xdr:rowOff>
    </xdr:from>
    <xdr:to>
      <xdr:col>1</xdr:col>
      <xdr:colOff>676275</xdr:colOff>
      <xdr:row>76</xdr:row>
      <xdr:rowOff>90932</xdr:rowOff>
    </xdr:to>
    <xdr:sp macro="" textlink="">
      <xdr:nvSpPr>
        <xdr:cNvPr id="394" name="円/楕円 393"/>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101109</xdr:rowOff>
    </xdr:from>
    <xdr:ext cx="762000" cy="259045"/>
    <xdr:sp macro="" textlink="">
      <xdr:nvSpPr>
        <xdr:cNvPr id="395" name="テキスト ボックス 394"/>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公債費以外の経常収支比率は、類似団体平均を大きく上回っている。</a:t>
          </a:r>
        </a:p>
        <a:p>
          <a:r>
            <a:rPr kumimoji="1" lang="ja-JP" altLang="en-US" sz="1300">
              <a:latin typeface="ＭＳ Ｐゴシック"/>
            </a:rPr>
            <a:t>主に物件費と補助費等の経常収支比率が高いことによるものである。今後は、行財政改革大綱に基づき、さらなる事務事業の徹底した見直しを進め、全体的な経費の削減に努めていく。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43180</xdr:rowOff>
    </xdr:from>
    <xdr:to>
      <xdr:col>24</xdr:col>
      <xdr:colOff>31750</xdr:colOff>
      <xdr:row>79</xdr:row>
      <xdr:rowOff>62230</xdr:rowOff>
    </xdr:to>
    <xdr:cxnSp macro="">
      <xdr:nvCxnSpPr>
        <xdr:cNvPr id="428" name="直線コネクタ 427"/>
        <xdr:cNvCxnSpPr/>
      </xdr:nvCxnSpPr>
      <xdr:spPr>
        <a:xfrm flipV="1">
          <a:off x="15671800" y="135877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62230</xdr:rowOff>
    </xdr:from>
    <xdr:to>
      <xdr:col>22</xdr:col>
      <xdr:colOff>565150</xdr:colOff>
      <xdr:row>79</xdr:row>
      <xdr:rowOff>73661</xdr:rowOff>
    </xdr:to>
    <xdr:cxnSp macro="">
      <xdr:nvCxnSpPr>
        <xdr:cNvPr id="431" name="直線コネクタ 430"/>
        <xdr:cNvCxnSpPr/>
      </xdr:nvCxnSpPr>
      <xdr:spPr>
        <a:xfrm flipV="1">
          <a:off x="14782800" y="136067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2" name="フローチャート : 判断 43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3" name="テキスト ボックス 432"/>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31750</xdr:rowOff>
    </xdr:from>
    <xdr:to>
      <xdr:col>21</xdr:col>
      <xdr:colOff>361950</xdr:colOff>
      <xdr:row>79</xdr:row>
      <xdr:rowOff>73661</xdr:rowOff>
    </xdr:to>
    <xdr:cxnSp macro="">
      <xdr:nvCxnSpPr>
        <xdr:cNvPr id="434" name="直線コネクタ 433"/>
        <xdr:cNvCxnSpPr/>
      </xdr:nvCxnSpPr>
      <xdr:spPr>
        <a:xfrm>
          <a:off x="13893800" y="13576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35" name="フローチャート : 判断 434"/>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96538</xdr:rowOff>
    </xdr:from>
    <xdr:ext cx="762000" cy="259045"/>
    <xdr:sp macro="" textlink="">
      <xdr:nvSpPr>
        <xdr:cNvPr id="436" name="テキスト ボックス 435"/>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31750</xdr:rowOff>
    </xdr:from>
    <xdr:to>
      <xdr:col>20</xdr:col>
      <xdr:colOff>158750</xdr:colOff>
      <xdr:row>79</xdr:row>
      <xdr:rowOff>35561</xdr:rowOff>
    </xdr:to>
    <xdr:cxnSp macro="">
      <xdr:nvCxnSpPr>
        <xdr:cNvPr id="437" name="直線コネクタ 436"/>
        <xdr:cNvCxnSpPr/>
      </xdr:nvCxnSpPr>
      <xdr:spPr>
        <a:xfrm flipV="1">
          <a:off x="13004800" y="13576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8" name="フローチャート : 判断 437"/>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9" name="テキスト ボックス 438"/>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0" name="フローチャート : 判断 439"/>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96538</xdr:rowOff>
    </xdr:from>
    <xdr:ext cx="762000" cy="259045"/>
    <xdr:sp macro="" textlink="">
      <xdr:nvSpPr>
        <xdr:cNvPr id="441" name="テキスト ボックス 440"/>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163830</xdr:rowOff>
    </xdr:from>
    <xdr:to>
      <xdr:col>24</xdr:col>
      <xdr:colOff>82550</xdr:colOff>
      <xdr:row>79</xdr:row>
      <xdr:rowOff>93980</xdr:rowOff>
    </xdr:to>
    <xdr:sp macro="" textlink="">
      <xdr:nvSpPr>
        <xdr:cNvPr id="447" name="円/楕円 446"/>
        <xdr:cNvSpPr/>
      </xdr:nvSpPr>
      <xdr:spPr>
        <a:xfrm>
          <a:off x="164592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135907</xdr:rowOff>
    </xdr:from>
    <xdr:ext cx="762000" cy="259045"/>
    <xdr:sp macro="" textlink="">
      <xdr:nvSpPr>
        <xdr:cNvPr id="448" name="公債費以外該当値テキスト"/>
        <xdr:cNvSpPr txBox="1"/>
      </xdr:nvSpPr>
      <xdr:spPr>
        <a:xfrm>
          <a:off x="165989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11430</xdr:rowOff>
    </xdr:from>
    <xdr:to>
      <xdr:col>22</xdr:col>
      <xdr:colOff>615950</xdr:colOff>
      <xdr:row>79</xdr:row>
      <xdr:rowOff>113030</xdr:rowOff>
    </xdr:to>
    <xdr:sp macro="" textlink="">
      <xdr:nvSpPr>
        <xdr:cNvPr id="449" name="円/楕円 448"/>
        <xdr:cNvSpPr/>
      </xdr:nvSpPr>
      <xdr:spPr>
        <a:xfrm>
          <a:off x="15621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97807</xdr:rowOff>
    </xdr:from>
    <xdr:ext cx="736600" cy="259045"/>
    <xdr:sp macro="" textlink="">
      <xdr:nvSpPr>
        <xdr:cNvPr id="450" name="テキスト ボックス 449"/>
        <xdr:cNvSpPr txBox="1"/>
      </xdr:nvSpPr>
      <xdr:spPr>
        <a:xfrm>
          <a:off x="15290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22861</xdr:rowOff>
    </xdr:from>
    <xdr:to>
      <xdr:col>21</xdr:col>
      <xdr:colOff>412750</xdr:colOff>
      <xdr:row>79</xdr:row>
      <xdr:rowOff>124461</xdr:rowOff>
    </xdr:to>
    <xdr:sp macro="" textlink="">
      <xdr:nvSpPr>
        <xdr:cNvPr id="451" name="円/楕円 450"/>
        <xdr:cNvSpPr/>
      </xdr:nvSpPr>
      <xdr:spPr>
        <a:xfrm>
          <a:off x="14732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109238</xdr:rowOff>
    </xdr:from>
    <xdr:ext cx="762000" cy="259045"/>
    <xdr:sp macro="" textlink="">
      <xdr:nvSpPr>
        <xdr:cNvPr id="452" name="テキスト ボックス 451"/>
        <xdr:cNvSpPr txBox="1"/>
      </xdr:nvSpPr>
      <xdr:spPr>
        <a:xfrm>
          <a:off x="14401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152400</xdr:rowOff>
    </xdr:from>
    <xdr:to>
      <xdr:col>20</xdr:col>
      <xdr:colOff>209550</xdr:colOff>
      <xdr:row>79</xdr:row>
      <xdr:rowOff>82550</xdr:rowOff>
    </xdr:to>
    <xdr:sp macro="" textlink="">
      <xdr:nvSpPr>
        <xdr:cNvPr id="453" name="円/楕円 452"/>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67327</xdr:rowOff>
    </xdr:from>
    <xdr:ext cx="762000" cy="259045"/>
    <xdr:sp macro="" textlink="">
      <xdr:nvSpPr>
        <xdr:cNvPr id="454" name="テキスト ボックス 453"/>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156211</xdr:rowOff>
    </xdr:from>
    <xdr:to>
      <xdr:col>19</xdr:col>
      <xdr:colOff>6350</xdr:colOff>
      <xdr:row>79</xdr:row>
      <xdr:rowOff>86361</xdr:rowOff>
    </xdr:to>
    <xdr:sp macro="" textlink="">
      <xdr:nvSpPr>
        <xdr:cNvPr id="455" name="円/楕円 454"/>
        <xdr:cNvSpPr/>
      </xdr:nvSpPr>
      <xdr:spPr>
        <a:xfrm>
          <a:off x="12954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71138</xdr:rowOff>
    </xdr:from>
    <xdr:ext cx="762000" cy="259045"/>
    <xdr:sp macro="" textlink="">
      <xdr:nvSpPr>
        <xdr:cNvPr id="456" name="テキスト ボックス 455"/>
        <xdr:cNvSpPr txBox="1"/>
      </xdr:nvSpPr>
      <xdr:spPr>
        <a:xfrm>
          <a:off x="12623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群馬県千代田町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69103</xdr:rowOff>
    </xdr:from>
    <xdr:to>
      <xdr:col>4</xdr:col>
      <xdr:colOff>1117600</xdr:colOff>
      <xdr:row>18</xdr:row>
      <xdr:rowOff>103165</xdr:rowOff>
    </xdr:to>
    <xdr:cxnSp macro="">
      <xdr:nvCxnSpPr>
        <xdr:cNvPr id="50" name="直線コネクタ 49"/>
        <xdr:cNvCxnSpPr/>
      </xdr:nvCxnSpPr>
      <xdr:spPr bwMode="auto">
        <a:xfrm>
          <a:off x="5003800" y="3202828"/>
          <a:ext cx="647700" cy="3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69103</xdr:rowOff>
    </xdr:from>
    <xdr:to>
      <xdr:col>4</xdr:col>
      <xdr:colOff>469900</xdr:colOff>
      <xdr:row>18</xdr:row>
      <xdr:rowOff>97792</xdr:rowOff>
    </xdr:to>
    <xdr:cxnSp macro="">
      <xdr:nvCxnSpPr>
        <xdr:cNvPr id="53" name="直線コネクタ 52"/>
        <xdr:cNvCxnSpPr/>
      </xdr:nvCxnSpPr>
      <xdr:spPr bwMode="auto">
        <a:xfrm flipV="1">
          <a:off x="4305300" y="3202828"/>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29123</xdr:rowOff>
    </xdr:from>
    <xdr:ext cx="736600" cy="259045"/>
    <xdr:sp macro="" textlink="">
      <xdr:nvSpPr>
        <xdr:cNvPr id="55" name="テキスト ボックス 54"/>
        <xdr:cNvSpPr txBox="1"/>
      </xdr:nvSpPr>
      <xdr:spPr>
        <a:xfrm>
          <a:off x="4622800" y="281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82286</xdr:rowOff>
    </xdr:from>
    <xdr:to>
      <xdr:col>3</xdr:col>
      <xdr:colOff>904875</xdr:colOff>
      <xdr:row>18</xdr:row>
      <xdr:rowOff>97792</xdr:rowOff>
    </xdr:to>
    <xdr:cxnSp macro="">
      <xdr:nvCxnSpPr>
        <xdr:cNvPr id="56" name="直線コネクタ 55"/>
        <xdr:cNvCxnSpPr/>
      </xdr:nvCxnSpPr>
      <xdr:spPr bwMode="auto">
        <a:xfrm>
          <a:off x="3606800" y="3216011"/>
          <a:ext cx="698500" cy="1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89100</xdr:rowOff>
    </xdr:from>
    <xdr:ext cx="762000" cy="259045"/>
    <xdr:sp macro="" textlink="">
      <xdr:nvSpPr>
        <xdr:cNvPr id="58" name="テキスト ボックス 57"/>
        <xdr:cNvSpPr txBox="1"/>
      </xdr:nvSpPr>
      <xdr:spPr>
        <a:xfrm>
          <a:off x="3924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57871</xdr:rowOff>
    </xdr:from>
    <xdr:to>
      <xdr:col>3</xdr:col>
      <xdr:colOff>206375</xdr:colOff>
      <xdr:row>18</xdr:row>
      <xdr:rowOff>82286</xdr:rowOff>
    </xdr:to>
    <xdr:cxnSp macro="">
      <xdr:nvCxnSpPr>
        <xdr:cNvPr id="59" name="直線コネクタ 58"/>
        <xdr:cNvCxnSpPr/>
      </xdr:nvCxnSpPr>
      <xdr:spPr bwMode="auto">
        <a:xfrm>
          <a:off x="2908300" y="3191596"/>
          <a:ext cx="698500" cy="24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84642</xdr:rowOff>
    </xdr:from>
    <xdr:ext cx="762000" cy="259045"/>
    <xdr:sp macro="" textlink="">
      <xdr:nvSpPr>
        <xdr:cNvPr id="61" name="テキスト ボックス 60"/>
        <xdr:cNvSpPr txBox="1"/>
      </xdr:nvSpPr>
      <xdr:spPr>
        <a:xfrm>
          <a:off x="32258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43799</xdr:rowOff>
    </xdr:from>
    <xdr:ext cx="762000" cy="259045"/>
    <xdr:sp macro="" textlink="">
      <xdr:nvSpPr>
        <xdr:cNvPr id="63" name="テキスト ボックス 62"/>
        <xdr:cNvSpPr txBox="1"/>
      </xdr:nvSpPr>
      <xdr:spPr>
        <a:xfrm>
          <a:off x="2527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52365</xdr:rowOff>
    </xdr:from>
    <xdr:to>
      <xdr:col>5</xdr:col>
      <xdr:colOff>34925</xdr:colOff>
      <xdr:row>18</xdr:row>
      <xdr:rowOff>153965</xdr:rowOff>
    </xdr:to>
    <xdr:sp macro="" textlink="">
      <xdr:nvSpPr>
        <xdr:cNvPr id="69" name="円/楕円 68"/>
        <xdr:cNvSpPr/>
      </xdr:nvSpPr>
      <xdr:spPr bwMode="auto">
        <a:xfrm>
          <a:off x="5600700" y="318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24442</xdr:rowOff>
    </xdr:from>
    <xdr:ext cx="762000" cy="259045"/>
    <xdr:sp macro="" textlink="">
      <xdr:nvSpPr>
        <xdr:cNvPr id="70" name="人口1人当たり決算額の推移該当値テキスト130"/>
        <xdr:cNvSpPr txBox="1"/>
      </xdr:nvSpPr>
      <xdr:spPr>
        <a:xfrm>
          <a:off x="5740400" y="31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91,878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18303</xdr:rowOff>
    </xdr:from>
    <xdr:to>
      <xdr:col>4</xdr:col>
      <xdr:colOff>520700</xdr:colOff>
      <xdr:row>18</xdr:row>
      <xdr:rowOff>119903</xdr:rowOff>
    </xdr:to>
    <xdr:sp macro="" textlink="">
      <xdr:nvSpPr>
        <xdr:cNvPr id="71" name="円/楕円 70"/>
        <xdr:cNvSpPr/>
      </xdr:nvSpPr>
      <xdr:spPr bwMode="auto">
        <a:xfrm>
          <a:off x="4953000" y="3152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104680</xdr:rowOff>
    </xdr:from>
    <xdr:ext cx="736600" cy="259045"/>
    <xdr:sp macro="" textlink="">
      <xdr:nvSpPr>
        <xdr:cNvPr id="72" name="テキスト ボックス 71"/>
        <xdr:cNvSpPr txBox="1"/>
      </xdr:nvSpPr>
      <xdr:spPr>
        <a:xfrm>
          <a:off x="4622800" y="323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96,348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46992</xdr:rowOff>
    </xdr:from>
    <xdr:to>
      <xdr:col>3</xdr:col>
      <xdr:colOff>955675</xdr:colOff>
      <xdr:row>18</xdr:row>
      <xdr:rowOff>148592</xdr:rowOff>
    </xdr:to>
    <xdr:sp macro="" textlink="">
      <xdr:nvSpPr>
        <xdr:cNvPr id="73" name="円/楕円 72"/>
        <xdr:cNvSpPr/>
      </xdr:nvSpPr>
      <xdr:spPr bwMode="auto">
        <a:xfrm>
          <a:off x="4254500" y="3180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133369</xdr:rowOff>
    </xdr:from>
    <xdr:ext cx="762000" cy="259045"/>
    <xdr:sp macro="" textlink="">
      <xdr:nvSpPr>
        <xdr:cNvPr id="74" name="テキスト ボックス 73"/>
        <xdr:cNvSpPr txBox="1"/>
      </xdr:nvSpPr>
      <xdr:spPr>
        <a:xfrm>
          <a:off x="3924300" y="326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92,583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31486</xdr:rowOff>
    </xdr:from>
    <xdr:to>
      <xdr:col>3</xdr:col>
      <xdr:colOff>257175</xdr:colOff>
      <xdr:row>18</xdr:row>
      <xdr:rowOff>133086</xdr:rowOff>
    </xdr:to>
    <xdr:sp macro="" textlink="">
      <xdr:nvSpPr>
        <xdr:cNvPr id="75" name="円/楕円 74"/>
        <xdr:cNvSpPr/>
      </xdr:nvSpPr>
      <xdr:spPr bwMode="auto">
        <a:xfrm>
          <a:off x="3556000" y="316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117863</xdr:rowOff>
    </xdr:from>
    <xdr:ext cx="762000" cy="259045"/>
    <xdr:sp macro="" textlink="">
      <xdr:nvSpPr>
        <xdr:cNvPr id="76" name="テキスト ボックス 75"/>
        <xdr:cNvSpPr txBox="1"/>
      </xdr:nvSpPr>
      <xdr:spPr>
        <a:xfrm>
          <a:off x="3225800" y="325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94,618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7071</xdr:rowOff>
    </xdr:from>
    <xdr:to>
      <xdr:col>2</xdr:col>
      <xdr:colOff>692150</xdr:colOff>
      <xdr:row>18</xdr:row>
      <xdr:rowOff>108671</xdr:rowOff>
    </xdr:to>
    <xdr:sp macro="" textlink="">
      <xdr:nvSpPr>
        <xdr:cNvPr id="77" name="円/楕円 76"/>
        <xdr:cNvSpPr/>
      </xdr:nvSpPr>
      <xdr:spPr bwMode="auto">
        <a:xfrm>
          <a:off x="2857500" y="3140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93448</xdr:rowOff>
    </xdr:from>
    <xdr:ext cx="762000" cy="259045"/>
    <xdr:sp macro="" textlink="">
      <xdr:nvSpPr>
        <xdr:cNvPr id="78" name="テキスト ボックス 77"/>
        <xdr:cNvSpPr txBox="1"/>
      </xdr:nvSpPr>
      <xdr:spPr>
        <a:xfrm>
          <a:off x="2527300" y="322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66535</xdr:rowOff>
    </xdr:from>
    <xdr:to>
      <xdr:col>4</xdr:col>
      <xdr:colOff>1117600</xdr:colOff>
      <xdr:row>36</xdr:row>
      <xdr:rowOff>146545</xdr:rowOff>
    </xdr:to>
    <xdr:cxnSp macro="">
      <xdr:nvCxnSpPr>
        <xdr:cNvPr id="110" name="直線コネクタ 109"/>
        <xdr:cNvCxnSpPr/>
      </xdr:nvCxnSpPr>
      <xdr:spPr bwMode="auto">
        <a:xfrm>
          <a:off x="5003800" y="7019785"/>
          <a:ext cx="647700" cy="80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66535</xdr:rowOff>
    </xdr:from>
    <xdr:to>
      <xdr:col>4</xdr:col>
      <xdr:colOff>469900</xdr:colOff>
      <xdr:row>37</xdr:row>
      <xdr:rowOff>33274</xdr:rowOff>
    </xdr:to>
    <xdr:cxnSp macro="">
      <xdr:nvCxnSpPr>
        <xdr:cNvPr id="113" name="直線コネクタ 112"/>
        <xdr:cNvCxnSpPr/>
      </xdr:nvCxnSpPr>
      <xdr:spPr bwMode="auto">
        <a:xfrm flipV="1">
          <a:off x="4305300" y="7019785"/>
          <a:ext cx="698500" cy="138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81472</xdr:rowOff>
    </xdr:from>
    <xdr:ext cx="736600" cy="259045"/>
    <xdr:sp macro="" textlink="">
      <xdr:nvSpPr>
        <xdr:cNvPr id="115" name="テキスト ボックス 114"/>
        <xdr:cNvSpPr txBox="1"/>
      </xdr:nvSpPr>
      <xdr:spPr>
        <a:xfrm>
          <a:off x="4622800" y="6691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33274</xdr:rowOff>
    </xdr:from>
    <xdr:to>
      <xdr:col>3</xdr:col>
      <xdr:colOff>904875</xdr:colOff>
      <xdr:row>37</xdr:row>
      <xdr:rowOff>51905</xdr:rowOff>
    </xdr:to>
    <xdr:cxnSp macro="">
      <xdr:nvCxnSpPr>
        <xdr:cNvPr id="116" name="直線コネクタ 115"/>
        <xdr:cNvCxnSpPr/>
      </xdr:nvCxnSpPr>
      <xdr:spPr bwMode="auto">
        <a:xfrm flipV="1">
          <a:off x="3606800" y="7157974"/>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19545</xdr:rowOff>
    </xdr:from>
    <xdr:ext cx="762000" cy="259045"/>
    <xdr:sp macro="" textlink="">
      <xdr:nvSpPr>
        <xdr:cNvPr id="118" name="テキスト ボックス 117"/>
        <xdr:cNvSpPr txBox="1"/>
      </xdr:nvSpPr>
      <xdr:spPr>
        <a:xfrm>
          <a:off x="3924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493</xdr:rowOff>
    </xdr:from>
    <xdr:to>
      <xdr:col>3</xdr:col>
      <xdr:colOff>206375</xdr:colOff>
      <xdr:row>37</xdr:row>
      <xdr:rowOff>51905</xdr:rowOff>
    </xdr:to>
    <xdr:cxnSp macro="">
      <xdr:nvCxnSpPr>
        <xdr:cNvPr id="119" name="直線コネクタ 118"/>
        <xdr:cNvCxnSpPr/>
      </xdr:nvCxnSpPr>
      <xdr:spPr bwMode="auto">
        <a:xfrm>
          <a:off x="2908300" y="7125193"/>
          <a:ext cx="698500" cy="51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341825</xdr:rowOff>
    </xdr:from>
    <xdr:ext cx="762000" cy="259045"/>
    <xdr:sp macro="" textlink="">
      <xdr:nvSpPr>
        <xdr:cNvPr id="121" name="テキスト ボックス 120"/>
        <xdr:cNvSpPr txBox="1"/>
      </xdr:nvSpPr>
      <xdr:spPr>
        <a:xfrm>
          <a:off x="3225800" y="660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286390</xdr:rowOff>
    </xdr:from>
    <xdr:ext cx="762000" cy="259045"/>
    <xdr:sp macro="" textlink="">
      <xdr:nvSpPr>
        <xdr:cNvPr id="123" name="テキスト ボックス 122"/>
        <xdr:cNvSpPr txBox="1"/>
      </xdr:nvSpPr>
      <xdr:spPr>
        <a:xfrm>
          <a:off x="2527300" y="655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95745</xdr:rowOff>
    </xdr:from>
    <xdr:to>
      <xdr:col>5</xdr:col>
      <xdr:colOff>34925</xdr:colOff>
      <xdr:row>37</xdr:row>
      <xdr:rowOff>25895</xdr:rowOff>
    </xdr:to>
    <xdr:sp macro="" textlink="">
      <xdr:nvSpPr>
        <xdr:cNvPr id="129" name="円/楕円 128"/>
        <xdr:cNvSpPr/>
      </xdr:nvSpPr>
      <xdr:spPr bwMode="auto">
        <a:xfrm>
          <a:off x="5600700" y="7048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67822</xdr:rowOff>
    </xdr:from>
    <xdr:ext cx="762000" cy="259045"/>
    <xdr:sp macro="" textlink="">
      <xdr:nvSpPr>
        <xdr:cNvPr id="130" name="人口1人当たり決算額の推移該当値テキスト445"/>
        <xdr:cNvSpPr txBox="1"/>
      </xdr:nvSpPr>
      <xdr:spPr>
        <a:xfrm>
          <a:off x="5740400" y="702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16,645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15735</xdr:rowOff>
    </xdr:from>
    <xdr:to>
      <xdr:col>4</xdr:col>
      <xdr:colOff>520700</xdr:colOff>
      <xdr:row>36</xdr:row>
      <xdr:rowOff>117335</xdr:rowOff>
    </xdr:to>
    <xdr:sp macro="" textlink="">
      <xdr:nvSpPr>
        <xdr:cNvPr id="131" name="円/楕円 130"/>
        <xdr:cNvSpPr/>
      </xdr:nvSpPr>
      <xdr:spPr bwMode="auto">
        <a:xfrm>
          <a:off x="4953000" y="6968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102112</xdr:rowOff>
    </xdr:from>
    <xdr:ext cx="736600" cy="259045"/>
    <xdr:sp macro="" textlink="">
      <xdr:nvSpPr>
        <xdr:cNvPr id="132" name="テキスト ボックス 131"/>
        <xdr:cNvSpPr txBox="1"/>
      </xdr:nvSpPr>
      <xdr:spPr>
        <a:xfrm>
          <a:off x="4622800" y="7055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20,145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153924</xdr:rowOff>
    </xdr:from>
    <xdr:to>
      <xdr:col>3</xdr:col>
      <xdr:colOff>955675</xdr:colOff>
      <xdr:row>37</xdr:row>
      <xdr:rowOff>84074</xdr:rowOff>
    </xdr:to>
    <xdr:sp macro="" textlink="">
      <xdr:nvSpPr>
        <xdr:cNvPr id="133" name="円/楕円 132"/>
        <xdr:cNvSpPr/>
      </xdr:nvSpPr>
      <xdr:spPr bwMode="auto">
        <a:xfrm>
          <a:off x="4254500" y="7107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68851</xdr:rowOff>
    </xdr:from>
    <xdr:ext cx="762000" cy="259045"/>
    <xdr:sp macro="" textlink="">
      <xdr:nvSpPr>
        <xdr:cNvPr id="134" name="テキスト ボックス 133"/>
        <xdr:cNvSpPr txBox="1"/>
      </xdr:nvSpPr>
      <xdr:spPr>
        <a:xfrm>
          <a:off x="3924300" y="719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1105</xdr:rowOff>
    </xdr:from>
    <xdr:to>
      <xdr:col>3</xdr:col>
      <xdr:colOff>257175</xdr:colOff>
      <xdr:row>37</xdr:row>
      <xdr:rowOff>102705</xdr:rowOff>
    </xdr:to>
    <xdr:sp macro="" textlink="">
      <xdr:nvSpPr>
        <xdr:cNvPr id="135" name="円/楕円 134"/>
        <xdr:cNvSpPr/>
      </xdr:nvSpPr>
      <xdr:spPr bwMode="auto">
        <a:xfrm>
          <a:off x="3556000" y="7125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87482</xdr:rowOff>
    </xdr:from>
    <xdr:ext cx="762000" cy="259045"/>
    <xdr:sp macro="" textlink="">
      <xdr:nvSpPr>
        <xdr:cNvPr id="136" name="テキスト ボックス 135"/>
        <xdr:cNvSpPr txBox="1"/>
      </xdr:nvSpPr>
      <xdr:spPr>
        <a:xfrm>
          <a:off x="3225800" y="721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121143</xdr:rowOff>
    </xdr:from>
    <xdr:to>
      <xdr:col>2</xdr:col>
      <xdr:colOff>692150</xdr:colOff>
      <xdr:row>37</xdr:row>
      <xdr:rowOff>51293</xdr:rowOff>
    </xdr:to>
    <xdr:sp macro="" textlink="">
      <xdr:nvSpPr>
        <xdr:cNvPr id="137" name="円/楕円 136"/>
        <xdr:cNvSpPr/>
      </xdr:nvSpPr>
      <xdr:spPr bwMode="auto">
        <a:xfrm>
          <a:off x="2857500" y="707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36070</xdr:rowOff>
    </xdr:from>
    <xdr:ext cx="762000" cy="259045"/>
    <xdr:sp macro="" textlink="">
      <xdr:nvSpPr>
        <xdr:cNvPr id="138" name="テキスト ボックス 137"/>
        <xdr:cNvSpPr txBox="1"/>
      </xdr:nvSpPr>
      <xdr:spPr>
        <a:xfrm>
          <a:off x="2527300" y="716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群馬県千代田町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11,627
11,346
21.73
4,967,343
4,688,160
240,087
3,121,542
3,608,346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19815</xdr:rowOff>
    </xdr:from>
    <xdr:to>
      <xdr:col>6</xdr:col>
      <xdr:colOff>511175</xdr:colOff>
      <xdr:row>37</xdr:row>
      <xdr:rowOff>27599</xdr:rowOff>
    </xdr:to>
    <xdr:cxnSp macro="">
      <xdr:nvCxnSpPr>
        <xdr:cNvPr id="63" name="直線コネクタ 62"/>
        <xdr:cNvCxnSpPr/>
      </xdr:nvCxnSpPr>
      <xdr:spPr>
        <a:xfrm flipV="1">
          <a:off x="3797300" y="6363465"/>
          <a:ext cx="8382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27599</xdr:rowOff>
    </xdr:from>
    <xdr:to>
      <xdr:col>5</xdr:col>
      <xdr:colOff>358775</xdr:colOff>
      <xdr:row>37</xdr:row>
      <xdr:rowOff>50405</xdr:rowOff>
    </xdr:to>
    <xdr:cxnSp macro="">
      <xdr:nvCxnSpPr>
        <xdr:cNvPr id="66" name="直線コネクタ 65"/>
        <xdr:cNvCxnSpPr/>
      </xdr:nvCxnSpPr>
      <xdr:spPr>
        <a:xfrm flipV="1">
          <a:off x="2908300" y="6371249"/>
          <a:ext cx="889000" cy="2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121808</xdr:rowOff>
    </xdr:from>
    <xdr:to>
      <xdr:col>5</xdr:col>
      <xdr:colOff>409575</xdr:colOff>
      <xdr:row>36</xdr:row>
      <xdr:rowOff>51958</xdr:rowOff>
    </xdr:to>
    <xdr:sp macro="" textlink="">
      <xdr:nvSpPr>
        <xdr:cNvPr id="67" name="フローチャート : 判断 66"/>
        <xdr:cNvSpPr/>
      </xdr:nvSpPr>
      <xdr:spPr>
        <a:xfrm>
          <a:off x="3746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68485</xdr:rowOff>
    </xdr:from>
    <xdr:ext cx="534377" cy="259045"/>
    <xdr:sp macro="" textlink="">
      <xdr:nvSpPr>
        <xdr:cNvPr id="68" name="テキスト ボックス 67"/>
        <xdr:cNvSpPr txBox="1"/>
      </xdr:nvSpPr>
      <xdr:spPr>
        <a:xfrm>
          <a:off x="3530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27991</xdr:rowOff>
    </xdr:from>
    <xdr:to>
      <xdr:col>4</xdr:col>
      <xdr:colOff>155575</xdr:colOff>
      <xdr:row>37</xdr:row>
      <xdr:rowOff>50405</xdr:rowOff>
    </xdr:to>
    <xdr:cxnSp macro="">
      <xdr:nvCxnSpPr>
        <xdr:cNvPr id="69" name="直線コネクタ 68"/>
        <xdr:cNvCxnSpPr/>
      </xdr:nvCxnSpPr>
      <xdr:spPr>
        <a:xfrm>
          <a:off x="2019300" y="6371641"/>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14562</xdr:rowOff>
    </xdr:from>
    <xdr:to>
      <xdr:col>4</xdr:col>
      <xdr:colOff>206375</xdr:colOff>
      <xdr:row>36</xdr:row>
      <xdr:rowOff>116162</xdr:rowOff>
    </xdr:to>
    <xdr:sp macro="" textlink="">
      <xdr:nvSpPr>
        <xdr:cNvPr id="70" name="フローチャート : 判断 69"/>
        <xdr:cNvSpPr/>
      </xdr:nvSpPr>
      <xdr:spPr>
        <a:xfrm>
          <a:off x="2857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132689</xdr:rowOff>
    </xdr:from>
    <xdr:ext cx="534377" cy="259045"/>
    <xdr:sp macro="" textlink="">
      <xdr:nvSpPr>
        <xdr:cNvPr id="71" name="テキスト ボックス 70"/>
        <xdr:cNvSpPr txBox="1"/>
      </xdr:nvSpPr>
      <xdr:spPr>
        <a:xfrm>
          <a:off x="2641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9017</xdr:rowOff>
    </xdr:from>
    <xdr:to>
      <xdr:col>2</xdr:col>
      <xdr:colOff>638175</xdr:colOff>
      <xdr:row>37</xdr:row>
      <xdr:rowOff>27991</xdr:rowOff>
    </xdr:to>
    <xdr:cxnSp macro="">
      <xdr:nvCxnSpPr>
        <xdr:cNvPr id="72" name="直線コネクタ 71"/>
        <xdr:cNvCxnSpPr/>
      </xdr:nvCxnSpPr>
      <xdr:spPr>
        <a:xfrm>
          <a:off x="1130300" y="6352667"/>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7573</xdr:rowOff>
    </xdr:from>
    <xdr:to>
      <xdr:col>3</xdr:col>
      <xdr:colOff>3175</xdr:colOff>
      <xdr:row>36</xdr:row>
      <xdr:rowOff>109173</xdr:rowOff>
    </xdr:to>
    <xdr:sp macro="" textlink="">
      <xdr:nvSpPr>
        <xdr:cNvPr id="73" name="フローチャート : 判断 72"/>
        <xdr:cNvSpPr/>
      </xdr:nvSpPr>
      <xdr:spPr>
        <a:xfrm>
          <a:off x="1968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125700</xdr:rowOff>
    </xdr:from>
    <xdr:ext cx="534377" cy="259045"/>
    <xdr:sp macro="" textlink="">
      <xdr:nvSpPr>
        <xdr:cNvPr id="74" name="テキスト ボックス 73"/>
        <xdr:cNvSpPr txBox="1"/>
      </xdr:nvSpPr>
      <xdr:spPr>
        <a:xfrm>
          <a:off x="1752111" y="59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137777</xdr:rowOff>
    </xdr:from>
    <xdr:to>
      <xdr:col>1</xdr:col>
      <xdr:colOff>485775</xdr:colOff>
      <xdr:row>36</xdr:row>
      <xdr:rowOff>67927</xdr:rowOff>
    </xdr:to>
    <xdr:sp macro="" textlink="">
      <xdr:nvSpPr>
        <xdr:cNvPr id="75" name="フローチャート : 判断 74"/>
        <xdr:cNvSpPr/>
      </xdr:nvSpPr>
      <xdr:spPr>
        <a:xfrm>
          <a:off x="1079500" y="613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84454</xdr:rowOff>
    </xdr:from>
    <xdr:ext cx="534377" cy="259045"/>
    <xdr:sp macro="" textlink="">
      <xdr:nvSpPr>
        <xdr:cNvPr id="76" name="テキスト ボックス 75"/>
        <xdr:cNvSpPr txBox="1"/>
      </xdr:nvSpPr>
      <xdr:spPr>
        <a:xfrm>
          <a:off x="863111" y="59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140465</xdr:rowOff>
    </xdr:from>
    <xdr:to>
      <xdr:col>6</xdr:col>
      <xdr:colOff>561975</xdr:colOff>
      <xdr:row>37</xdr:row>
      <xdr:rowOff>70615</xdr:rowOff>
    </xdr:to>
    <xdr:sp macro="" textlink="">
      <xdr:nvSpPr>
        <xdr:cNvPr id="82" name="円/楕円 81"/>
        <xdr:cNvSpPr/>
      </xdr:nvSpPr>
      <xdr:spPr>
        <a:xfrm>
          <a:off x="4584700" y="631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118892</xdr:rowOff>
    </xdr:from>
    <xdr:ext cx="534377" cy="259045"/>
    <xdr:sp macro="" textlink="">
      <xdr:nvSpPr>
        <xdr:cNvPr id="83" name="人件費該当値テキスト"/>
        <xdr:cNvSpPr txBox="1"/>
      </xdr:nvSpPr>
      <xdr:spPr>
        <a:xfrm>
          <a:off x="4686300" y="629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68,763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148249</xdr:rowOff>
    </xdr:from>
    <xdr:to>
      <xdr:col>5</xdr:col>
      <xdr:colOff>409575</xdr:colOff>
      <xdr:row>37</xdr:row>
      <xdr:rowOff>78399</xdr:rowOff>
    </xdr:to>
    <xdr:sp macro="" textlink="">
      <xdr:nvSpPr>
        <xdr:cNvPr id="84" name="円/楕円 83"/>
        <xdr:cNvSpPr/>
      </xdr:nvSpPr>
      <xdr:spPr>
        <a:xfrm>
          <a:off x="3746500" y="632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69526</xdr:rowOff>
    </xdr:from>
    <xdr:ext cx="534377" cy="259045"/>
    <xdr:sp macro="" textlink="">
      <xdr:nvSpPr>
        <xdr:cNvPr id="85" name="テキスト ボックス 84"/>
        <xdr:cNvSpPr txBox="1"/>
      </xdr:nvSpPr>
      <xdr:spPr>
        <a:xfrm>
          <a:off x="3530111" y="641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68,048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171055</xdr:rowOff>
    </xdr:from>
    <xdr:to>
      <xdr:col>4</xdr:col>
      <xdr:colOff>206375</xdr:colOff>
      <xdr:row>37</xdr:row>
      <xdr:rowOff>101205</xdr:rowOff>
    </xdr:to>
    <xdr:sp macro="" textlink="">
      <xdr:nvSpPr>
        <xdr:cNvPr id="86" name="円/楕円 85"/>
        <xdr:cNvSpPr/>
      </xdr:nvSpPr>
      <xdr:spPr>
        <a:xfrm>
          <a:off x="2857500" y="6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92332</xdr:rowOff>
    </xdr:from>
    <xdr:ext cx="534377" cy="259045"/>
    <xdr:sp macro="" textlink="">
      <xdr:nvSpPr>
        <xdr:cNvPr id="87" name="テキスト ボックス 86"/>
        <xdr:cNvSpPr txBox="1"/>
      </xdr:nvSpPr>
      <xdr:spPr>
        <a:xfrm>
          <a:off x="2641111" y="64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65,953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148641</xdr:rowOff>
    </xdr:from>
    <xdr:to>
      <xdr:col>3</xdr:col>
      <xdr:colOff>3175</xdr:colOff>
      <xdr:row>37</xdr:row>
      <xdr:rowOff>78791</xdr:rowOff>
    </xdr:to>
    <xdr:sp macro="" textlink="">
      <xdr:nvSpPr>
        <xdr:cNvPr id="88" name="円/楕円 87"/>
        <xdr:cNvSpPr/>
      </xdr:nvSpPr>
      <xdr:spPr>
        <a:xfrm>
          <a:off x="1968500" y="63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69918</xdr:rowOff>
    </xdr:from>
    <xdr:ext cx="534377" cy="259045"/>
    <xdr:sp macro="" textlink="">
      <xdr:nvSpPr>
        <xdr:cNvPr id="89" name="テキスト ボックス 88"/>
        <xdr:cNvSpPr txBox="1"/>
      </xdr:nvSpPr>
      <xdr:spPr>
        <a:xfrm>
          <a:off x="1752111" y="64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129667</xdr:rowOff>
    </xdr:from>
    <xdr:to>
      <xdr:col>1</xdr:col>
      <xdr:colOff>485775</xdr:colOff>
      <xdr:row>37</xdr:row>
      <xdr:rowOff>59817</xdr:rowOff>
    </xdr:to>
    <xdr:sp macro="" textlink="">
      <xdr:nvSpPr>
        <xdr:cNvPr id="90" name="円/楕円 89"/>
        <xdr:cNvSpPr/>
      </xdr:nvSpPr>
      <xdr:spPr>
        <a:xfrm>
          <a:off x="10795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50944</xdr:rowOff>
    </xdr:from>
    <xdr:ext cx="534377" cy="259045"/>
    <xdr:sp macro="" textlink="">
      <xdr:nvSpPr>
        <xdr:cNvPr id="91" name="テキスト ボックス 90"/>
        <xdr:cNvSpPr txBox="1"/>
      </xdr:nvSpPr>
      <xdr:spPr>
        <a:xfrm>
          <a:off x="863111" y="639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74524</xdr:rowOff>
    </xdr:from>
    <xdr:to>
      <xdr:col>6</xdr:col>
      <xdr:colOff>511175</xdr:colOff>
      <xdr:row>58</xdr:row>
      <xdr:rowOff>87042</xdr:rowOff>
    </xdr:to>
    <xdr:cxnSp macro="">
      <xdr:nvCxnSpPr>
        <xdr:cNvPr id="120" name="直線コネクタ 119"/>
        <xdr:cNvCxnSpPr/>
      </xdr:nvCxnSpPr>
      <xdr:spPr>
        <a:xfrm>
          <a:off x="3797300" y="10018624"/>
          <a:ext cx="8382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74524</xdr:rowOff>
    </xdr:from>
    <xdr:to>
      <xdr:col>5</xdr:col>
      <xdr:colOff>358775</xdr:colOff>
      <xdr:row>58</xdr:row>
      <xdr:rowOff>85446</xdr:rowOff>
    </xdr:to>
    <xdr:cxnSp macro="">
      <xdr:nvCxnSpPr>
        <xdr:cNvPr id="123" name="直線コネクタ 122"/>
        <xdr:cNvCxnSpPr/>
      </xdr:nvCxnSpPr>
      <xdr:spPr>
        <a:xfrm flipV="1">
          <a:off x="2908300" y="10018624"/>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148174</xdr:rowOff>
    </xdr:from>
    <xdr:to>
      <xdr:col>5</xdr:col>
      <xdr:colOff>409575</xdr:colOff>
      <xdr:row>58</xdr:row>
      <xdr:rowOff>78324</xdr:rowOff>
    </xdr:to>
    <xdr:sp macro="" textlink="">
      <xdr:nvSpPr>
        <xdr:cNvPr id="124" name="フローチャート : 判断 123"/>
        <xdr:cNvSpPr/>
      </xdr:nvSpPr>
      <xdr:spPr>
        <a:xfrm>
          <a:off x="3746500" y="992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94851</xdr:rowOff>
    </xdr:from>
    <xdr:ext cx="534377" cy="259045"/>
    <xdr:sp macro="" textlink="">
      <xdr:nvSpPr>
        <xdr:cNvPr id="125" name="テキスト ボックス 124"/>
        <xdr:cNvSpPr txBox="1"/>
      </xdr:nvSpPr>
      <xdr:spPr>
        <a:xfrm>
          <a:off x="3530111" y="96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84768</xdr:rowOff>
    </xdr:from>
    <xdr:to>
      <xdr:col>4</xdr:col>
      <xdr:colOff>155575</xdr:colOff>
      <xdr:row>58</xdr:row>
      <xdr:rowOff>85446</xdr:rowOff>
    </xdr:to>
    <xdr:cxnSp macro="">
      <xdr:nvCxnSpPr>
        <xdr:cNvPr id="126" name="直線コネクタ 125"/>
        <xdr:cNvCxnSpPr/>
      </xdr:nvCxnSpPr>
      <xdr:spPr>
        <a:xfrm>
          <a:off x="2019300" y="10028868"/>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18545</xdr:rowOff>
    </xdr:from>
    <xdr:to>
      <xdr:col>4</xdr:col>
      <xdr:colOff>206375</xdr:colOff>
      <xdr:row>58</xdr:row>
      <xdr:rowOff>120145</xdr:rowOff>
    </xdr:to>
    <xdr:sp macro="" textlink="">
      <xdr:nvSpPr>
        <xdr:cNvPr id="127" name="フローチャート : 判断 126"/>
        <xdr:cNvSpPr/>
      </xdr:nvSpPr>
      <xdr:spPr>
        <a:xfrm>
          <a:off x="2857500" y="996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136672</xdr:rowOff>
    </xdr:from>
    <xdr:ext cx="534377" cy="259045"/>
    <xdr:sp macro="" textlink="">
      <xdr:nvSpPr>
        <xdr:cNvPr id="128" name="テキスト ボックス 127"/>
        <xdr:cNvSpPr txBox="1"/>
      </xdr:nvSpPr>
      <xdr:spPr>
        <a:xfrm>
          <a:off x="2641111" y="973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69869</xdr:rowOff>
    </xdr:from>
    <xdr:to>
      <xdr:col>2</xdr:col>
      <xdr:colOff>638175</xdr:colOff>
      <xdr:row>58</xdr:row>
      <xdr:rowOff>84768</xdr:rowOff>
    </xdr:to>
    <xdr:cxnSp macro="">
      <xdr:nvCxnSpPr>
        <xdr:cNvPr id="129" name="直線コネクタ 128"/>
        <xdr:cNvCxnSpPr/>
      </xdr:nvCxnSpPr>
      <xdr:spPr>
        <a:xfrm>
          <a:off x="1130300" y="10013969"/>
          <a:ext cx="889000" cy="1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30022</xdr:rowOff>
    </xdr:from>
    <xdr:to>
      <xdr:col>3</xdr:col>
      <xdr:colOff>3175</xdr:colOff>
      <xdr:row>58</xdr:row>
      <xdr:rowOff>131622</xdr:rowOff>
    </xdr:to>
    <xdr:sp macro="" textlink="">
      <xdr:nvSpPr>
        <xdr:cNvPr id="130" name="フローチャート : 判断 129"/>
        <xdr:cNvSpPr/>
      </xdr:nvSpPr>
      <xdr:spPr>
        <a:xfrm>
          <a:off x="1968500" y="997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148149</xdr:rowOff>
    </xdr:from>
    <xdr:ext cx="534377" cy="259045"/>
    <xdr:sp macro="" textlink="">
      <xdr:nvSpPr>
        <xdr:cNvPr id="131" name="テキスト ボックス 130"/>
        <xdr:cNvSpPr txBox="1"/>
      </xdr:nvSpPr>
      <xdr:spPr>
        <a:xfrm>
          <a:off x="1752111" y="97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153165</xdr:rowOff>
    </xdr:from>
    <xdr:to>
      <xdr:col>1</xdr:col>
      <xdr:colOff>485775</xdr:colOff>
      <xdr:row>58</xdr:row>
      <xdr:rowOff>83315</xdr:rowOff>
    </xdr:to>
    <xdr:sp macro="" textlink="">
      <xdr:nvSpPr>
        <xdr:cNvPr id="132" name="フローチャート : 判断 131"/>
        <xdr:cNvSpPr/>
      </xdr:nvSpPr>
      <xdr:spPr>
        <a:xfrm>
          <a:off x="1079500" y="992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99842</xdr:rowOff>
    </xdr:from>
    <xdr:ext cx="534377" cy="259045"/>
    <xdr:sp macro="" textlink="">
      <xdr:nvSpPr>
        <xdr:cNvPr id="133" name="テキスト ボックス 132"/>
        <xdr:cNvSpPr txBox="1"/>
      </xdr:nvSpPr>
      <xdr:spPr>
        <a:xfrm>
          <a:off x="863111" y="97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36242</xdr:rowOff>
    </xdr:from>
    <xdr:to>
      <xdr:col>6</xdr:col>
      <xdr:colOff>561975</xdr:colOff>
      <xdr:row>58</xdr:row>
      <xdr:rowOff>137842</xdr:rowOff>
    </xdr:to>
    <xdr:sp macro="" textlink="">
      <xdr:nvSpPr>
        <xdr:cNvPr id="139" name="円/楕円 138"/>
        <xdr:cNvSpPr/>
      </xdr:nvSpPr>
      <xdr:spPr>
        <a:xfrm>
          <a:off x="4584700" y="998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67,642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23724</xdr:rowOff>
    </xdr:from>
    <xdr:to>
      <xdr:col>5</xdr:col>
      <xdr:colOff>409575</xdr:colOff>
      <xdr:row>58</xdr:row>
      <xdr:rowOff>125324</xdr:rowOff>
    </xdr:to>
    <xdr:sp macro="" textlink="">
      <xdr:nvSpPr>
        <xdr:cNvPr id="141" name="円/楕円 140"/>
        <xdr:cNvSpPr/>
      </xdr:nvSpPr>
      <xdr:spPr>
        <a:xfrm>
          <a:off x="3746500" y="99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116451</xdr:rowOff>
    </xdr:from>
    <xdr:ext cx="534377" cy="259045"/>
    <xdr:sp macro="" textlink="">
      <xdr:nvSpPr>
        <xdr:cNvPr id="142" name="テキスト ボックス 141"/>
        <xdr:cNvSpPr txBox="1"/>
      </xdr:nvSpPr>
      <xdr:spPr>
        <a:xfrm>
          <a:off x="3530111" y="1006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34646</xdr:rowOff>
    </xdr:from>
    <xdr:to>
      <xdr:col>4</xdr:col>
      <xdr:colOff>206375</xdr:colOff>
      <xdr:row>58</xdr:row>
      <xdr:rowOff>136246</xdr:rowOff>
    </xdr:to>
    <xdr:sp macro="" textlink="">
      <xdr:nvSpPr>
        <xdr:cNvPr id="143" name="円/楕円 142"/>
        <xdr:cNvSpPr/>
      </xdr:nvSpPr>
      <xdr:spPr>
        <a:xfrm>
          <a:off x="2857500" y="99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127373</xdr:rowOff>
    </xdr:from>
    <xdr:ext cx="534377" cy="259045"/>
    <xdr:sp macro="" textlink="">
      <xdr:nvSpPr>
        <xdr:cNvPr id="144" name="テキスト ボックス 143"/>
        <xdr:cNvSpPr txBox="1"/>
      </xdr:nvSpPr>
      <xdr:spPr>
        <a:xfrm>
          <a:off x="2641111" y="1007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33968</xdr:rowOff>
    </xdr:from>
    <xdr:to>
      <xdr:col>3</xdr:col>
      <xdr:colOff>3175</xdr:colOff>
      <xdr:row>58</xdr:row>
      <xdr:rowOff>135568</xdr:rowOff>
    </xdr:to>
    <xdr:sp macro="" textlink="">
      <xdr:nvSpPr>
        <xdr:cNvPr id="145" name="円/楕円 144"/>
        <xdr:cNvSpPr/>
      </xdr:nvSpPr>
      <xdr:spPr>
        <a:xfrm>
          <a:off x="1968500" y="99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126695</xdr:rowOff>
    </xdr:from>
    <xdr:ext cx="534377" cy="259045"/>
    <xdr:sp macro="" textlink="">
      <xdr:nvSpPr>
        <xdr:cNvPr id="146" name="テキスト ボックス 145"/>
        <xdr:cNvSpPr txBox="1"/>
      </xdr:nvSpPr>
      <xdr:spPr>
        <a:xfrm>
          <a:off x="1752111" y="1007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19069</xdr:rowOff>
    </xdr:from>
    <xdr:to>
      <xdr:col>1</xdr:col>
      <xdr:colOff>485775</xdr:colOff>
      <xdr:row>58</xdr:row>
      <xdr:rowOff>120669</xdr:rowOff>
    </xdr:to>
    <xdr:sp macro="" textlink="">
      <xdr:nvSpPr>
        <xdr:cNvPr id="147" name="円/楕円 146"/>
        <xdr:cNvSpPr/>
      </xdr:nvSpPr>
      <xdr:spPr>
        <a:xfrm>
          <a:off x="1079500" y="99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111796</xdr:rowOff>
    </xdr:from>
    <xdr:ext cx="534377" cy="259045"/>
    <xdr:sp macro="" textlink="">
      <xdr:nvSpPr>
        <xdr:cNvPr id="148" name="テキスト ボックス 147"/>
        <xdr:cNvSpPr txBox="1"/>
      </xdr:nvSpPr>
      <xdr:spPr>
        <a:xfrm>
          <a:off x="863111" y="100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105606</xdr:rowOff>
    </xdr:from>
    <xdr:to>
      <xdr:col>6</xdr:col>
      <xdr:colOff>511175</xdr:colOff>
      <xdr:row>78</xdr:row>
      <xdr:rowOff>149498</xdr:rowOff>
    </xdr:to>
    <xdr:cxnSp macro="">
      <xdr:nvCxnSpPr>
        <xdr:cNvPr id="179" name="直線コネクタ 178"/>
        <xdr:cNvCxnSpPr/>
      </xdr:nvCxnSpPr>
      <xdr:spPr>
        <a:xfrm flipV="1">
          <a:off x="3797300" y="13478706"/>
          <a:ext cx="8382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52015</xdr:rowOff>
    </xdr:from>
    <xdr:to>
      <xdr:col>5</xdr:col>
      <xdr:colOff>358775</xdr:colOff>
      <xdr:row>78</xdr:row>
      <xdr:rowOff>149498</xdr:rowOff>
    </xdr:to>
    <xdr:cxnSp macro="">
      <xdr:nvCxnSpPr>
        <xdr:cNvPr id="182" name="直線コネクタ 181"/>
        <xdr:cNvCxnSpPr/>
      </xdr:nvCxnSpPr>
      <xdr:spPr>
        <a:xfrm>
          <a:off x="2908300" y="13425115"/>
          <a:ext cx="889000" cy="9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79592</xdr:rowOff>
    </xdr:from>
    <xdr:to>
      <xdr:col>5</xdr:col>
      <xdr:colOff>409575</xdr:colOff>
      <xdr:row>79</xdr:row>
      <xdr:rowOff>9742</xdr:rowOff>
    </xdr:to>
    <xdr:sp macro="" textlink="">
      <xdr:nvSpPr>
        <xdr:cNvPr id="183" name="フローチャート : 判断 182"/>
        <xdr:cNvSpPr/>
      </xdr:nvSpPr>
      <xdr:spPr>
        <a:xfrm>
          <a:off x="3746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26269</xdr:rowOff>
    </xdr:from>
    <xdr:ext cx="469744" cy="259045"/>
    <xdr:sp macro="" textlink="">
      <xdr:nvSpPr>
        <xdr:cNvPr id="184" name="テキスト ボックス 183"/>
        <xdr:cNvSpPr txBox="1"/>
      </xdr:nvSpPr>
      <xdr:spPr>
        <a:xfrm>
          <a:off x="3562427" y="132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52015</xdr:rowOff>
    </xdr:from>
    <xdr:to>
      <xdr:col>4</xdr:col>
      <xdr:colOff>155575</xdr:colOff>
      <xdr:row>78</xdr:row>
      <xdr:rowOff>116579</xdr:rowOff>
    </xdr:to>
    <xdr:cxnSp macro="">
      <xdr:nvCxnSpPr>
        <xdr:cNvPr id="185" name="直線コネクタ 184"/>
        <xdr:cNvCxnSpPr/>
      </xdr:nvCxnSpPr>
      <xdr:spPr>
        <a:xfrm flipV="1">
          <a:off x="2019300" y="13425115"/>
          <a:ext cx="889000" cy="6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90239</xdr:rowOff>
    </xdr:from>
    <xdr:to>
      <xdr:col>4</xdr:col>
      <xdr:colOff>206375</xdr:colOff>
      <xdr:row>79</xdr:row>
      <xdr:rowOff>20389</xdr:rowOff>
    </xdr:to>
    <xdr:sp macro="" textlink="">
      <xdr:nvSpPr>
        <xdr:cNvPr id="186" name="フローチャート : 判断 185"/>
        <xdr:cNvSpPr/>
      </xdr:nvSpPr>
      <xdr:spPr>
        <a:xfrm>
          <a:off x="2857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11516</xdr:rowOff>
    </xdr:from>
    <xdr:ext cx="469744" cy="259045"/>
    <xdr:sp macro="" textlink="">
      <xdr:nvSpPr>
        <xdr:cNvPr id="187" name="テキスト ボックス 186"/>
        <xdr:cNvSpPr txBox="1"/>
      </xdr:nvSpPr>
      <xdr:spPr>
        <a:xfrm>
          <a:off x="2673427" y="1355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94438</xdr:rowOff>
    </xdr:from>
    <xdr:to>
      <xdr:col>2</xdr:col>
      <xdr:colOff>638175</xdr:colOff>
      <xdr:row>78</xdr:row>
      <xdr:rowOff>116579</xdr:rowOff>
    </xdr:to>
    <xdr:cxnSp macro="">
      <xdr:nvCxnSpPr>
        <xdr:cNvPr id="188" name="直線コネクタ 187"/>
        <xdr:cNvCxnSpPr/>
      </xdr:nvCxnSpPr>
      <xdr:spPr>
        <a:xfrm>
          <a:off x="1130300" y="13467538"/>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107449</xdr:rowOff>
    </xdr:from>
    <xdr:to>
      <xdr:col>3</xdr:col>
      <xdr:colOff>3175</xdr:colOff>
      <xdr:row>79</xdr:row>
      <xdr:rowOff>37599</xdr:rowOff>
    </xdr:to>
    <xdr:sp macro="" textlink="">
      <xdr:nvSpPr>
        <xdr:cNvPr id="189" name="フローチャート : 判断 188"/>
        <xdr:cNvSpPr/>
      </xdr:nvSpPr>
      <xdr:spPr>
        <a:xfrm>
          <a:off x="196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28726</xdr:rowOff>
    </xdr:from>
    <xdr:ext cx="469744" cy="259045"/>
    <xdr:sp macro="" textlink="">
      <xdr:nvSpPr>
        <xdr:cNvPr id="190" name="テキスト ボックス 189"/>
        <xdr:cNvSpPr txBox="1"/>
      </xdr:nvSpPr>
      <xdr:spPr>
        <a:xfrm>
          <a:off x="1784427" y="135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84981</xdr:rowOff>
    </xdr:from>
    <xdr:to>
      <xdr:col>1</xdr:col>
      <xdr:colOff>485775</xdr:colOff>
      <xdr:row>79</xdr:row>
      <xdr:rowOff>15131</xdr:rowOff>
    </xdr:to>
    <xdr:sp macro="" textlink="">
      <xdr:nvSpPr>
        <xdr:cNvPr id="191" name="フローチャート : 判断 190"/>
        <xdr:cNvSpPr/>
      </xdr:nvSpPr>
      <xdr:spPr>
        <a:xfrm>
          <a:off x="1079500" y="1345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6258</xdr:rowOff>
    </xdr:from>
    <xdr:ext cx="469744" cy="259045"/>
    <xdr:sp macro="" textlink="">
      <xdr:nvSpPr>
        <xdr:cNvPr id="192" name="テキスト ボックス 191"/>
        <xdr:cNvSpPr txBox="1"/>
      </xdr:nvSpPr>
      <xdr:spPr>
        <a:xfrm>
          <a:off x="895427" y="1355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54806</xdr:rowOff>
    </xdr:from>
    <xdr:to>
      <xdr:col>6</xdr:col>
      <xdr:colOff>561975</xdr:colOff>
      <xdr:row>78</xdr:row>
      <xdr:rowOff>156406</xdr:rowOff>
    </xdr:to>
    <xdr:sp macro="" textlink="">
      <xdr:nvSpPr>
        <xdr:cNvPr id="198" name="円/楕円 197"/>
        <xdr:cNvSpPr/>
      </xdr:nvSpPr>
      <xdr:spPr>
        <a:xfrm>
          <a:off x="4584700" y="134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33233</xdr:rowOff>
    </xdr:from>
    <xdr:ext cx="469744" cy="259045"/>
    <xdr:sp macro="" textlink="">
      <xdr:nvSpPr>
        <xdr:cNvPr id="199" name="維持補修費該当値テキスト"/>
        <xdr:cNvSpPr txBox="1"/>
      </xdr:nvSpPr>
      <xdr:spPr>
        <a:xfrm>
          <a:off x="4686300" y="1340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98698</xdr:rowOff>
    </xdr:from>
    <xdr:to>
      <xdr:col>5</xdr:col>
      <xdr:colOff>409575</xdr:colOff>
      <xdr:row>79</xdr:row>
      <xdr:rowOff>28848</xdr:rowOff>
    </xdr:to>
    <xdr:sp macro="" textlink="">
      <xdr:nvSpPr>
        <xdr:cNvPr id="200" name="円/楕円 199"/>
        <xdr:cNvSpPr/>
      </xdr:nvSpPr>
      <xdr:spPr>
        <a:xfrm>
          <a:off x="3746500" y="134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19975</xdr:rowOff>
    </xdr:from>
    <xdr:ext cx="469744" cy="259045"/>
    <xdr:sp macro="" textlink="">
      <xdr:nvSpPr>
        <xdr:cNvPr id="201" name="テキスト ボックス 200"/>
        <xdr:cNvSpPr txBox="1"/>
      </xdr:nvSpPr>
      <xdr:spPr>
        <a:xfrm>
          <a:off x="3562427" y="1356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1215</xdr:rowOff>
    </xdr:from>
    <xdr:to>
      <xdr:col>4</xdr:col>
      <xdr:colOff>206375</xdr:colOff>
      <xdr:row>78</xdr:row>
      <xdr:rowOff>102815</xdr:rowOff>
    </xdr:to>
    <xdr:sp macro="" textlink="">
      <xdr:nvSpPr>
        <xdr:cNvPr id="202" name="円/楕円 201"/>
        <xdr:cNvSpPr/>
      </xdr:nvSpPr>
      <xdr:spPr>
        <a:xfrm>
          <a:off x="2857500" y="133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119342</xdr:rowOff>
    </xdr:from>
    <xdr:ext cx="469744" cy="259045"/>
    <xdr:sp macro="" textlink="">
      <xdr:nvSpPr>
        <xdr:cNvPr id="203" name="テキスト ボックス 202"/>
        <xdr:cNvSpPr txBox="1"/>
      </xdr:nvSpPr>
      <xdr:spPr>
        <a:xfrm>
          <a:off x="2673427" y="1314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65779</xdr:rowOff>
    </xdr:from>
    <xdr:to>
      <xdr:col>3</xdr:col>
      <xdr:colOff>3175</xdr:colOff>
      <xdr:row>78</xdr:row>
      <xdr:rowOff>167379</xdr:rowOff>
    </xdr:to>
    <xdr:sp macro="" textlink="">
      <xdr:nvSpPr>
        <xdr:cNvPr id="204" name="円/楕円 203"/>
        <xdr:cNvSpPr/>
      </xdr:nvSpPr>
      <xdr:spPr>
        <a:xfrm>
          <a:off x="1968500" y="1343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12456</xdr:rowOff>
    </xdr:from>
    <xdr:ext cx="469744" cy="259045"/>
    <xdr:sp macro="" textlink="">
      <xdr:nvSpPr>
        <xdr:cNvPr id="205" name="テキスト ボックス 204"/>
        <xdr:cNvSpPr txBox="1"/>
      </xdr:nvSpPr>
      <xdr:spPr>
        <a:xfrm>
          <a:off x="1784427" y="1321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43638</xdr:rowOff>
    </xdr:from>
    <xdr:to>
      <xdr:col>1</xdr:col>
      <xdr:colOff>485775</xdr:colOff>
      <xdr:row>78</xdr:row>
      <xdr:rowOff>145238</xdr:rowOff>
    </xdr:to>
    <xdr:sp macro="" textlink="">
      <xdr:nvSpPr>
        <xdr:cNvPr id="206" name="円/楕円 205"/>
        <xdr:cNvSpPr/>
      </xdr:nvSpPr>
      <xdr:spPr>
        <a:xfrm>
          <a:off x="1079500" y="134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161765</xdr:rowOff>
    </xdr:from>
    <xdr:ext cx="469744" cy="259045"/>
    <xdr:sp macro="" textlink="">
      <xdr:nvSpPr>
        <xdr:cNvPr id="207" name="テキスト ボックス 206"/>
        <xdr:cNvSpPr txBox="1"/>
      </xdr:nvSpPr>
      <xdr:spPr>
        <a:xfrm>
          <a:off x="895427" y="1319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51313</xdr:rowOff>
    </xdr:from>
    <xdr:to>
      <xdr:col>6</xdr:col>
      <xdr:colOff>511175</xdr:colOff>
      <xdr:row>97</xdr:row>
      <xdr:rowOff>38512</xdr:rowOff>
    </xdr:to>
    <xdr:cxnSp macro="">
      <xdr:nvCxnSpPr>
        <xdr:cNvPr id="239" name="直線コネクタ 238"/>
        <xdr:cNvCxnSpPr/>
      </xdr:nvCxnSpPr>
      <xdr:spPr>
        <a:xfrm flipV="1">
          <a:off x="3797300" y="16510513"/>
          <a:ext cx="838200" cy="1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38512</xdr:rowOff>
    </xdr:from>
    <xdr:to>
      <xdr:col>5</xdr:col>
      <xdr:colOff>358775</xdr:colOff>
      <xdr:row>97</xdr:row>
      <xdr:rowOff>107680</xdr:rowOff>
    </xdr:to>
    <xdr:cxnSp macro="">
      <xdr:nvCxnSpPr>
        <xdr:cNvPr id="242" name="直線コネクタ 241"/>
        <xdr:cNvCxnSpPr/>
      </xdr:nvCxnSpPr>
      <xdr:spPr>
        <a:xfrm flipV="1">
          <a:off x="2908300" y="16669162"/>
          <a:ext cx="8890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29643</xdr:rowOff>
    </xdr:from>
    <xdr:to>
      <xdr:col>5</xdr:col>
      <xdr:colOff>409575</xdr:colOff>
      <xdr:row>96</xdr:row>
      <xdr:rowOff>131243</xdr:rowOff>
    </xdr:to>
    <xdr:sp macro="" textlink="">
      <xdr:nvSpPr>
        <xdr:cNvPr id="243" name="フローチャート : 判断 242"/>
        <xdr:cNvSpPr/>
      </xdr:nvSpPr>
      <xdr:spPr>
        <a:xfrm>
          <a:off x="3746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147770</xdr:rowOff>
    </xdr:from>
    <xdr:ext cx="534377" cy="259045"/>
    <xdr:sp macro="" textlink="">
      <xdr:nvSpPr>
        <xdr:cNvPr id="244" name="テキスト ボックス 243"/>
        <xdr:cNvSpPr txBox="1"/>
      </xdr:nvSpPr>
      <xdr:spPr>
        <a:xfrm>
          <a:off x="3530111" y="162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106406</xdr:rowOff>
    </xdr:from>
    <xdr:to>
      <xdr:col>4</xdr:col>
      <xdr:colOff>155575</xdr:colOff>
      <xdr:row>97</xdr:row>
      <xdr:rowOff>107680</xdr:rowOff>
    </xdr:to>
    <xdr:cxnSp macro="">
      <xdr:nvCxnSpPr>
        <xdr:cNvPr id="245" name="直線コネクタ 244"/>
        <xdr:cNvCxnSpPr/>
      </xdr:nvCxnSpPr>
      <xdr:spPr>
        <a:xfrm>
          <a:off x="2019300" y="16737056"/>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123369</xdr:rowOff>
    </xdr:from>
    <xdr:to>
      <xdr:col>4</xdr:col>
      <xdr:colOff>206375</xdr:colOff>
      <xdr:row>97</xdr:row>
      <xdr:rowOff>53519</xdr:rowOff>
    </xdr:to>
    <xdr:sp macro="" textlink="">
      <xdr:nvSpPr>
        <xdr:cNvPr id="246" name="フローチャート : 判断 245"/>
        <xdr:cNvSpPr/>
      </xdr:nvSpPr>
      <xdr:spPr>
        <a:xfrm>
          <a:off x="2857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70046</xdr:rowOff>
    </xdr:from>
    <xdr:ext cx="534377" cy="259045"/>
    <xdr:sp macro="" textlink="">
      <xdr:nvSpPr>
        <xdr:cNvPr id="247" name="テキスト ボックス 246"/>
        <xdr:cNvSpPr txBox="1"/>
      </xdr:nvSpPr>
      <xdr:spPr>
        <a:xfrm>
          <a:off x="2641111" y="163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83105</xdr:rowOff>
    </xdr:from>
    <xdr:to>
      <xdr:col>2</xdr:col>
      <xdr:colOff>638175</xdr:colOff>
      <xdr:row>97</xdr:row>
      <xdr:rowOff>106406</xdr:rowOff>
    </xdr:to>
    <xdr:cxnSp macro="">
      <xdr:nvCxnSpPr>
        <xdr:cNvPr id="248" name="直線コネクタ 247"/>
        <xdr:cNvCxnSpPr/>
      </xdr:nvCxnSpPr>
      <xdr:spPr>
        <a:xfrm>
          <a:off x="1130300" y="16713755"/>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132350</xdr:rowOff>
    </xdr:from>
    <xdr:to>
      <xdr:col>3</xdr:col>
      <xdr:colOff>3175</xdr:colOff>
      <xdr:row>97</xdr:row>
      <xdr:rowOff>62500</xdr:rowOff>
    </xdr:to>
    <xdr:sp macro="" textlink="">
      <xdr:nvSpPr>
        <xdr:cNvPr id="249" name="フローチャート : 判断 248"/>
        <xdr:cNvSpPr/>
      </xdr:nvSpPr>
      <xdr:spPr>
        <a:xfrm>
          <a:off x="1968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79027</xdr:rowOff>
    </xdr:from>
    <xdr:ext cx="534377" cy="259045"/>
    <xdr:sp macro="" textlink="">
      <xdr:nvSpPr>
        <xdr:cNvPr id="250" name="テキスト ボックス 249"/>
        <xdr:cNvSpPr txBox="1"/>
      </xdr:nvSpPr>
      <xdr:spPr>
        <a:xfrm>
          <a:off x="1752111" y="16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6669</xdr:rowOff>
    </xdr:from>
    <xdr:to>
      <xdr:col>1</xdr:col>
      <xdr:colOff>485775</xdr:colOff>
      <xdr:row>96</xdr:row>
      <xdr:rowOff>108269</xdr:rowOff>
    </xdr:to>
    <xdr:sp macro="" textlink="">
      <xdr:nvSpPr>
        <xdr:cNvPr id="251" name="フローチャート : 判断 250"/>
        <xdr:cNvSpPr/>
      </xdr:nvSpPr>
      <xdr:spPr>
        <a:xfrm>
          <a:off x="1079500" y="164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124796</xdr:rowOff>
    </xdr:from>
    <xdr:ext cx="534377" cy="259045"/>
    <xdr:sp macro="" textlink="">
      <xdr:nvSpPr>
        <xdr:cNvPr id="252" name="テキスト ボックス 251"/>
        <xdr:cNvSpPr txBox="1"/>
      </xdr:nvSpPr>
      <xdr:spPr>
        <a:xfrm>
          <a:off x="863111" y="162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513</xdr:rowOff>
    </xdr:from>
    <xdr:to>
      <xdr:col>6</xdr:col>
      <xdr:colOff>561975</xdr:colOff>
      <xdr:row>96</xdr:row>
      <xdr:rowOff>102113</xdr:rowOff>
    </xdr:to>
    <xdr:sp macro="" textlink="">
      <xdr:nvSpPr>
        <xdr:cNvPr id="258" name="円/楕円 257"/>
        <xdr:cNvSpPr/>
      </xdr:nvSpPr>
      <xdr:spPr>
        <a:xfrm>
          <a:off x="4584700" y="16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150390</xdr:rowOff>
    </xdr:from>
    <xdr:ext cx="534377" cy="259045"/>
    <xdr:sp macro="" textlink="">
      <xdr:nvSpPr>
        <xdr:cNvPr id="259" name="扶助費該当値テキスト"/>
        <xdr:cNvSpPr txBox="1"/>
      </xdr:nvSpPr>
      <xdr:spPr>
        <a:xfrm>
          <a:off x="4686300" y="1643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54,413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159162</xdr:rowOff>
    </xdr:from>
    <xdr:to>
      <xdr:col>5</xdr:col>
      <xdr:colOff>409575</xdr:colOff>
      <xdr:row>97</xdr:row>
      <xdr:rowOff>89312</xdr:rowOff>
    </xdr:to>
    <xdr:sp macro="" textlink="">
      <xdr:nvSpPr>
        <xdr:cNvPr id="260" name="円/楕円 259"/>
        <xdr:cNvSpPr/>
      </xdr:nvSpPr>
      <xdr:spPr>
        <a:xfrm>
          <a:off x="3746500" y="166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80439</xdr:rowOff>
    </xdr:from>
    <xdr:ext cx="534377" cy="259045"/>
    <xdr:sp macro="" textlink="">
      <xdr:nvSpPr>
        <xdr:cNvPr id="261" name="テキスト ボックス 260"/>
        <xdr:cNvSpPr txBox="1"/>
      </xdr:nvSpPr>
      <xdr:spPr>
        <a:xfrm>
          <a:off x="3530111" y="1671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56880</xdr:rowOff>
    </xdr:from>
    <xdr:to>
      <xdr:col>4</xdr:col>
      <xdr:colOff>206375</xdr:colOff>
      <xdr:row>97</xdr:row>
      <xdr:rowOff>158480</xdr:rowOff>
    </xdr:to>
    <xdr:sp macro="" textlink="">
      <xdr:nvSpPr>
        <xdr:cNvPr id="262" name="円/楕円 261"/>
        <xdr:cNvSpPr/>
      </xdr:nvSpPr>
      <xdr:spPr>
        <a:xfrm>
          <a:off x="2857500" y="1668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149607</xdr:rowOff>
    </xdr:from>
    <xdr:ext cx="534377" cy="259045"/>
    <xdr:sp macro="" textlink="">
      <xdr:nvSpPr>
        <xdr:cNvPr id="263" name="テキスト ボックス 262"/>
        <xdr:cNvSpPr txBox="1"/>
      </xdr:nvSpPr>
      <xdr:spPr>
        <a:xfrm>
          <a:off x="2641111" y="167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55606</xdr:rowOff>
    </xdr:from>
    <xdr:to>
      <xdr:col>3</xdr:col>
      <xdr:colOff>3175</xdr:colOff>
      <xdr:row>97</xdr:row>
      <xdr:rowOff>157206</xdr:rowOff>
    </xdr:to>
    <xdr:sp macro="" textlink="">
      <xdr:nvSpPr>
        <xdr:cNvPr id="264" name="円/楕円 263"/>
        <xdr:cNvSpPr/>
      </xdr:nvSpPr>
      <xdr:spPr>
        <a:xfrm>
          <a:off x="1968500" y="166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148333</xdr:rowOff>
    </xdr:from>
    <xdr:ext cx="534377" cy="259045"/>
    <xdr:sp macro="" textlink="">
      <xdr:nvSpPr>
        <xdr:cNvPr id="265" name="テキスト ボックス 264"/>
        <xdr:cNvSpPr txBox="1"/>
      </xdr:nvSpPr>
      <xdr:spPr>
        <a:xfrm>
          <a:off x="1752111" y="1677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32305</xdr:rowOff>
    </xdr:from>
    <xdr:to>
      <xdr:col>1</xdr:col>
      <xdr:colOff>485775</xdr:colOff>
      <xdr:row>97</xdr:row>
      <xdr:rowOff>133905</xdr:rowOff>
    </xdr:to>
    <xdr:sp macro="" textlink="">
      <xdr:nvSpPr>
        <xdr:cNvPr id="266" name="円/楕円 265"/>
        <xdr:cNvSpPr/>
      </xdr:nvSpPr>
      <xdr:spPr>
        <a:xfrm>
          <a:off x="1079500" y="166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125032</xdr:rowOff>
    </xdr:from>
    <xdr:ext cx="534377" cy="259045"/>
    <xdr:sp macro="" textlink="">
      <xdr:nvSpPr>
        <xdr:cNvPr id="267" name="テキスト ボックス 266"/>
        <xdr:cNvSpPr txBox="1"/>
      </xdr:nvSpPr>
      <xdr:spPr>
        <a:xfrm>
          <a:off x="863111" y="1675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2856</xdr:rowOff>
    </xdr:from>
    <xdr:to>
      <xdr:col>15</xdr:col>
      <xdr:colOff>180975</xdr:colOff>
      <xdr:row>37</xdr:row>
      <xdr:rowOff>5338</xdr:rowOff>
    </xdr:to>
    <xdr:cxnSp macro="">
      <xdr:nvCxnSpPr>
        <xdr:cNvPr id="294" name="直線コネクタ 293"/>
        <xdr:cNvCxnSpPr/>
      </xdr:nvCxnSpPr>
      <xdr:spPr>
        <a:xfrm>
          <a:off x="9639300" y="6346506"/>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2856</xdr:rowOff>
    </xdr:from>
    <xdr:to>
      <xdr:col>14</xdr:col>
      <xdr:colOff>28575</xdr:colOff>
      <xdr:row>37</xdr:row>
      <xdr:rowOff>14788</xdr:rowOff>
    </xdr:to>
    <xdr:cxnSp macro="">
      <xdr:nvCxnSpPr>
        <xdr:cNvPr id="297" name="直線コネクタ 296"/>
        <xdr:cNvCxnSpPr/>
      </xdr:nvCxnSpPr>
      <xdr:spPr>
        <a:xfrm flipV="1">
          <a:off x="8750300" y="6346506"/>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73478</xdr:rowOff>
    </xdr:from>
    <xdr:to>
      <xdr:col>14</xdr:col>
      <xdr:colOff>79375</xdr:colOff>
      <xdr:row>37</xdr:row>
      <xdr:rowOff>3628</xdr:rowOff>
    </xdr:to>
    <xdr:sp macro="" textlink="">
      <xdr:nvSpPr>
        <xdr:cNvPr id="298" name="フローチャート : 判断 297"/>
        <xdr:cNvSpPr/>
      </xdr:nvSpPr>
      <xdr:spPr>
        <a:xfrm>
          <a:off x="9588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20155</xdr:rowOff>
    </xdr:from>
    <xdr:ext cx="534377" cy="259045"/>
    <xdr:sp macro="" textlink="">
      <xdr:nvSpPr>
        <xdr:cNvPr id="299" name="テキスト ボックス 298"/>
        <xdr:cNvSpPr txBox="1"/>
      </xdr:nvSpPr>
      <xdr:spPr>
        <a:xfrm>
          <a:off x="9372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14788</xdr:rowOff>
    </xdr:from>
    <xdr:to>
      <xdr:col>12</xdr:col>
      <xdr:colOff>511175</xdr:colOff>
      <xdr:row>37</xdr:row>
      <xdr:rowOff>20042</xdr:rowOff>
    </xdr:to>
    <xdr:cxnSp macro="">
      <xdr:nvCxnSpPr>
        <xdr:cNvPr id="300" name="直線コネクタ 299"/>
        <xdr:cNvCxnSpPr/>
      </xdr:nvCxnSpPr>
      <xdr:spPr>
        <a:xfrm flipV="1">
          <a:off x="7861300" y="6358438"/>
          <a:ext cx="889000" cy="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137148</xdr:rowOff>
    </xdr:from>
    <xdr:to>
      <xdr:col>12</xdr:col>
      <xdr:colOff>561975</xdr:colOff>
      <xdr:row>37</xdr:row>
      <xdr:rowOff>67298</xdr:rowOff>
    </xdr:to>
    <xdr:sp macro="" textlink="">
      <xdr:nvSpPr>
        <xdr:cNvPr id="301" name="フローチャート : 判断 300"/>
        <xdr:cNvSpPr/>
      </xdr:nvSpPr>
      <xdr:spPr>
        <a:xfrm>
          <a:off x="8699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58425</xdr:rowOff>
    </xdr:from>
    <xdr:ext cx="534377" cy="259045"/>
    <xdr:sp macro="" textlink="">
      <xdr:nvSpPr>
        <xdr:cNvPr id="302" name="テキスト ボックス 301"/>
        <xdr:cNvSpPr txBox="1"/>
      </xdr:nvSpPr>
      <xdr:spPr>
        <a:xfrm>
          <a:off x="8483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20042</xdr:rowOff>
    </xdr:from>
    <xdr:to>
      <xdr:col>11</xdr:col>
      <xdr:colOff>307975</xdr:colOff>
      <xdr:row>37</xdr:row>
      <xdr:rowOff>47259</xdr:rowOff>
    </xdr:to>
    <xdr:cxnSp macro="">
      <xdr:nvCxnSpPr>
        <xdr:cNvPr id="303" name="直線コネクタ 302"/>
        <xdr:cNvCxnSpPr/>
      </xdr:nvCxnSpPr>
      <xdr:spPr>
        <a:xfrm flipV="1">
          <a:off x="6972300" y="6363692"/>
          <a:ext cx="8890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147806</xdr:rowOff>
    </xdr:from>
    <xdr:to>
      <xdr:col>11</xdr:col>
      <xdr:colOff>358775</xdr:colOff>
      <xdr:row>37</xdr:row>
      <xdr:rowOff>77956</xdr:rowOff>
    </xdr:to>
    <xdr:sp macro="" textlink="">
      <xdr:nvSpPr>
        <xdr:cNvPr id="304" name="フローチャート : 判断 303"/>
        <xdr:cNvSpPr/>
      </xdr:nvSpPr>
      <xdr:spPr>
        <a:xfrm>
          <a:off x="7810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69083</xdr:rowOff>
    </xdr:from>
    <xdr:ext cx="534377" cy="259045"/>
    <xdr:sp macro="" textlink="">
      <xdr:nvSpPr>
        <xdr:cNvPr id="305" name="テキスト ボックス 304"/>
        <xdr:cNvSpPr txBox="1"/>
      </xdr:nvSpPr>
      <xdr:spPr>
        <a:xfrm>
          <a:off x="7594111" y="64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121352</xdr:rowOff>
    </xdr:from>
    <xdr:to>
      <xdr:col>10</xdr:col>
      <xdr:colOff>155575</xdr:colOff>
      <xdr:row>37</xdr:row>
      <xdr:rowOff>51502</xdr:rowOff>
    </xdr:to>
    <xdr:sp macro="" textlink="">
      <xdr:nvSpPr>
        <xdr:cNvPr id="306" name="フローチャート : 判断 305"/>
        <xdr:cNvSpPr/>
      </xdr:nvSpPr>
      <xdr:spPr>
        <a:xfrm>
          <a:off x="6921500" y="62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68029</xdr:rowOff>
    </xdr:from>
    <xdr:ext cx="534377" cy="259045"/>
    <xdr:sp macro="" textlink="">
      <xdr:nvSpPr>
        <xdr:cNvPr id="307" name="テキスト ボックス 306"/>
        <xdr:cNvSpPr txBox="1"/>
      </xdr:nvSpPr>
      <xdr:spPr>
        <a:xfrm>
          <a:off x="6705111" y="60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125988</xdr:rowOff>
    </xdr:from>
    <xdr:to>
      <xdr:col>15</xdr:col>
      <xdr:colOff>231775</xdr:colOff>
      <xdr:row>37</xdr:row>
      <xdr:rowOff>56138</xdr:rowOff>
    </xdr:to>
    <xdr:sp macro="" textlink="">
      <xdr:nvSpPr>
        <xdr:cNvPr id="313" name="円/楕円 312"/>
        <xdr:cNvSpPr/>
      </xdr:nvSpPr>
      <xdr:spPr>
        <a:xfrm>
          <a:off x="10426700" y="62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104415</xdr:rowOff>
    </xdr:from>
    <xdr:ext cx="534377" cy="259045"/>
    <xdr:sp macro="" textlink="">
      <xdr:nvSpPr>
        <xdr:cNvPr id="314" name="補助費等該当値テキスト"/>
        <xdr:cNvSpPr txBox="1"/>
      </xdr:nvSpPr>
      <xdr:spPr>
        <a:xfrm>
          <a:off x="10528300" y="62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66,888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123506</xdr:rowOff>
    </xdr:from>
    <xdr:to>
      <xdr:col>14</xdr:col>
      <xdr:colOff>79375</xdr:colOff>
      <xdr:row>37</xdr:row>
      <xdr:rowOff>53656</xdr:rowOff>
    </xdr:to>
    <xdr:sp macro="" textlink="">
      <xdr:nvSpPr>
        <xdr:cNvPr id="315" name="円/楕円 314"/>
        <xdr:cNvSpPr/>
      </xdr:nvSpPr>
      <xdr:spPr>
        <a:xfrm>
          <a:off x="9588500" y="62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44783</xdr:rowOff>
    </xdr:from>
    <xdr:ext cx="534377" cy="259045"/>
    <xdr:sp macro="" textlink="">
      <xdr:nvSpPr>
        <xdr:cNvPr id="316" name="テキスト ボックス 315"/>
        <xdr:cNvSpPr txBox="1"/>
      </xdr:nvSpPr>
      <xdr:spPr>
        <a:xfrm>
          <a:off x="9372111" y="63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135438</xdr:rowOff>
    </xdr:from>
    <xdr:to>
      <xdr:col>12</xdr:col>
      <xdr:colOff>561975</xdr:colOff>
      <xdr:row>37</xdr:row>
      <xdr:rowOff>65588</xdr:rowOff>
    </xdr:to>
    <xdr:sp macro="" textlink="">
      <xdr:nvSpPr>
        <xdr:cNvPr id="317" name="円/楕円 316"/>
        <xdr:cNvSpPr/>
      </xdr:nvSpPr>
      <xdr:spPr>
        <a:xfrm>
          <a:off x="8699500" y="63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82115</xdr:rowOff>
    </xdr:from>
    <xdr:ext cx="534377" cy="259045"/>
    <xdr:sp macro="" textlink="">
      <xdr:nvSpPr>
        <xdr:cNvPr id="318" name="テキスト ボックス 317"/>
        <xdr:cNvSpPr txBox="1"/>
      </xdr:nvSpPr>
      <xdr:spPr>
        <a:xfrm>
          <a:off x="8483111" y="608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140692</xdr:rowOff>
    </xdr:from>
    <xdr:to>
      <xdr:col>11</xdr:col>
      <xdr:colOff>358775</xdr:colOff>
      <xdr:row>37</xdr:row>
      <xdr:rowOff>70842</xdr:rowOff>
    </xdr:to>
    <xdr:sp macro="" textlink="">
      <xdr:nvSpPr>
        <xdr:cNvPr id="319" name="円/楕円 318"/>
        <xdr:cNvSpPr/>
      </xdr:nvSpPr>
      <xdr:spPr>
        <a:xfrm>
          <a:off x="7810500" y="63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87369</xdr:rowOff>
    </xdr:from>
    <xdr:ext cx="534377" cy="259045"/>
    <xdr:sp macro="" textlink="">
      <xdr:nvSpPr>
        <xdr:cNvPr id="320" name="テキスト ボックス 319"/>
        <xdr:cNvSpPr txBox="1"/>
      </xdr:nvSpPr>
      <xdr:spPr>
        <a:xfrm>
          <a:off x="7594111" y="608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167909</xdr:rowOff>
    </xdr:from>
    <xdr:to>
      <xdr:col>10</xdr:col>
      <xdr:colOff>155575</xdr:colOff>
      <xdr:row>37</xdr:row>
      <xdr:rowOff>98059</xdr:rowOff>
    </xdr:to>
    <xdr:sp macro="" textlink="">
      <xdr:nvSpPr>
        <xdr:cNvPr id="321" name="円/楕円 320"/>
        <xdr:cNvSpPr/>
      </xdr:nvSpPr>
      <xdr:spPr>
        <a:xfrm>
          <a:off x="6921500" y="634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89186</xdr:rowOff>
    </xdr:from>
    <xdr:ext cx="534377" cy="259045"/>
    <xdr:sp macro="" textlink="">
      <xdr:nvSpPr>
        <xdr:cNvPr id="322" name="テキスト ボックス 321"/>
        <xdr:cNvSpPr txBox="1"/>
      </xdr:nvSpPr>
      <xdr:spPr>
        <a:xfrm>
          <a:off x="6705111" y="64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103661</xdr:rowOff>
    </xdr:from>
    <xdr:to>
      <xdr:col>15</xdr:col>
      <xdr:colOff>180975</xdr:colOff>
      <xdr:row>58</xdr:row>
      <xdr:rowOff>111517</xdr:rowOff>
    </xdr:to>
    <xdr:cxnSp macro="">
      <xdr:nvCxnSpPr>
        <xdr:cNvPr id="349" name="直線コネクタ 348"/>
        <xdr:cNvCxnSpPr/>
      </xdr:nvCxnSpPr>
      <xdr:spPr>
        <a:xfrm>
          <a:off x="9639300" y="10047761"/>
          <a:ext cx="838200" cy="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103661</xdr:rowOff>
    </xdr:from>
    <xdr:to>
      <xdr:col>14</xdr:col>
      <xdr:colOff>28575</xdr:colOff>
      <xdr:row>58</xdr:row>
      <xdr:rowOff>105423</xdr:rowOff>
    </xdr:to>
    <xdr:cxnSp macro="">
      <xdr:nvCxnSpPr>
        <xdr:cNvPr id="352" name="直線コネクタ 351"/>
        <xdr:cNvCxnSpPr/>
      </xdr:nvCxnSpPr>
      <xdr:spPr>
        <a:xfrm flipV="1">
          <a:off x="8750300" y="10047761"/>
          <a:ext cx="889000" cy="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115359</xdr:rowOff>
    </xdr:from>
    <xdr:to>
      <xdr:col>14</xdr:col>
      <xdr:colOff>79375</xdr:colOff>
      <xdr:row>58</xdr:row>
      <xdr:rowOff>45509</xdr:rowOff>
    </xdr:to>
    <xdr:sp macro="" textlink="">
      <xdr:nvSpPr>
        <xdr:cNvPr id="353" name="フローチャート : 判断 352"/>
        <xdr:cNvSpPr/>
      </xdr:nvSpPr>
      <xdr:spPr>
        <a:xfrm>
          <a:off x="9588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62036</xdr:rowOff>
    </xdr:from>
    <xdr:ext cx="599010" cy="259045"/>
    <xdr:sp macro="" textlink="">
      <xdr:nvSpPr>
        <xdr:cNvPr id="354" name="テキスト ボックス 353"/>
        <xdr:cNvSpPr txBox="1"/>
      </xdr:nvSpPr>
      <xdr:spPr>
        <a:xfrm>
          <a:off x="9339794"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105423</xdr:rowOff>
    </xdr:from>
    <xdr:to>
      <xdr:col>12</xdr:col>
      <xdr:colOff>511175</xdr:colOff>
      <xdr:row>58</xdr:row>
      <xdr:rowOff>112485</xdr:rowOff>
    </xdr:to>
    <xdr:cxnSp macro="">
      <xdr:nvCxnSpPr>
        <xdr:cNvPr id="355" name="直線コネクタ 354"/>
        <xdr:cNvCxnSpPr/>
      </xdr:nvCxnSpPr>
      <xdr:spPr>
        <a:xfrm flipV="1">
          <a:off x="7861300" y="10049523"/>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163651</xdr:rowOff>
    </xdr:from>
    <xdr:to>
      <xdr:col>12</xdr:col>
      <xdr:colOff>561975</xdr:colOff>
      <xdr:row>58</xdr:row>
      <xdr:rowOff>93801</xdr:rowOff>
    </xdr:to>
    <xdr:sp macro="" textlink="">
      <xdr:nvSpPr>
        <xdr:cNvPr id="356" name="フローチャート : 判断 355"/>
        <xdr:cNvSpPr/>
      </xdr:nvSpPr>
      <xdr:spPr>
        <a:xfrm>
          <a:off x="8699500" y="99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110328</xdr:rowOff>
    </xdr:from>
    <xdr:ext cx="599010" cy="259045"/>
    <xdr:sp macro="" textlink="">
      <xdr:nvSpPr>
        <xdr:cNvPr id="357" name="テキスト ボックス 356"/>
        <xdr:cNvSpPr txBox="1"/>
      </xdr:nvSpPr>
      <xdr:spPr>
        <a:xfrm>
          <a:off x="8450794" y="97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73387</xdr:rowOff>
    </xdr:from>
    <xdr:to>
      <xdr:col>11</xdr:col>
      <xdr:colOff>307975</xdr:colOff>
      <xdr:row>58</xdr:row>
      <xdr:rowOff>112485</xdr:rowOff>
    </xdr:to>
    <xdr:cxnSp macro="">
      <xdr:nvCxnSpPr>
        <xdr:cNvPr id="358" name="直線コネクタ 357"/>
        <xdr:cNvCxnSpPr/>
      </xdr:nvCxnSpPr>
      <xdr:spPr>
        <a:xfrm>
          <a:off x="6972300" y="10017487"/>
          <a:ext cx="889000" cy="3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24602</xdr:rowOff>
    </xdr:from>
    <xdr:to>
      <xdr:col>11</xdr:col>
      <xdr:colOff>358775</xdr:colOff>
      <xdr:row>58</xdr:row>
      <xdr:rowOff>126202</xdr:rowOff>
    </xdr:to>
    <xdr:sp macro="" textlink="">
      <xdr:nvSpPr>
        <xdr:cNvPr id="359" name="フローチャート : 判断 358"/>
        <xdr:cNvSpPr/>
      </xdr:nvSpPr>
      <xdr:spPr>
        <a:xfrm>
          <a:off x="7810500" y="99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142729</xdr:rowOff>
    </xdr:from>
    <xdr:ext cx="534377" cy="259045"/>
    <xdr:sp macro="" textlink="">
      <xdr:nvSpPr>
        <xdr:cNvPr id="360" name="テキスト ボックス 359"/>
        <xdr:cNvSpPr txBox="1"/>
      </xdr:nvSpPr>
      <xdr:spPr>
        <a:xfrm>
          <a:off x="7594111" y="97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22396</xdr:rowOff>
    </xdr:from>
    <xdr:to>
      <xdr:col>10</xdr:col>
      <xdr:colOff>155575</xdr:colOff>
      <xdr:row>58</xdr:row>
      <xdr:rowOff>123996</xdr:rowOff>
    </xdr:to>
    <xdr:sp macro="" textlink="">
      <xdr:nvSpPr>
        <xdr:cNvPr id="361" name="フローチャート : 判断 360"/>
        <xdr:cNvSpPr/>
      </xdr:nvSpPr>
      <xdr:spPr>
        <a:xfrm>
          <a:off x="6921500" y="99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140523</xdr:rowOff>
    </xdr:from>
    <xdr:ext cx="534377" cy="259045"/>
    <xdr:sp macro="" textlink="">
      <xdr:nvSpPr>
        <xdr:cNvPr id="362" name="テキスト ボックス 361"/>
        <xdr:cNvSpPr txBox="1"/>
      </xdr:nvSpPr>
      <xdr:spPr>
        <a:xfrm>
          <a:off x="6705111" y="97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60717</xdr:rowOff>
    </xdr:from>
    <xdr:to>
      <xdr:col>15</xdr:col>
      <xdr:colOff>231775</xdr:colOff>
      <xdr:row>58</xdr:row>
      <xdr:rowOff>162317</xdr:rowOff>
    </xdr:to>
    <xdr:sp macro="" textlink="">
      <xdr:nvSpPr>
        <xdr:cNvPr id="368" name="円/楕円 367"/>
        <xdr:cNvSpPr/>
      </xdr:nvSpPr>
      <xdr:spPr>
        <a:xfrm>
          <a:off x="10426700" y="1000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147094</xdr:rowOff>
    </xdr:from>
    <xdr:ext cx="534377" cy="259045"/>
    <xdr:sp macro="" textlink="">
      <xdr:nvSpPr>
        <xdr:cNvPr id="369" name="普通建設事業費該当値テキスト"/>
        <xdr:cNvSpPr txBox="1"/>
      </xdr:nvSpPr>
      <xdr:spPr>
        <a:xfrm>
          <a:off x="10528300" y="99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30,821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52861</xdr:rowOff>
    </xdr:from>
    <xdr:to>
      <xdr:col>14</xdr:col>
      <xdr:colOff>79375</xdr:colOff>
      <xdr:row>58</xdr:row>
      <xdr:rowOff>154461</xdr:rowOff>
    </xdr:to>
    <xdr:sp macro="" textlink="">
      <xdr:nvSpPr>
        <xdr:cNvPr id="370" name="円/楕円 369"/>
        <xdr:cNvSpPr/>
      </xdr:nvSpPr>
      <xdr:spPr>
        <a:xfrm>
          <a:off x="9588500" y="999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145588</xdr:rowOff>
    </xdr:from>
    <xdr:ext cx="534377" cy="259045"/>
    <xdr:sp macro="" textlink="">
      <xdr:nvSpPr>
        <xdr:cNvPr id="371" name="テキスト ボックス 370"/>
        <xdr:cNvSpPr txBox="1"/>
      </xdr:nvSpPr>
      <xdr:spPr>
        <a:xfrm>
          <a:off x="9372111" y="1008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54623</xdr:rowOff>
    </xdr:from>
    <xdr:to>
      <xdr:col>12</xdr:col>
      <xdr:colOff>561975</xdr:colOff>
      <xdr:row>58</xdr:row>
      <xdr:rowOff>156223</xdr:rowOff>
    </xdr:to>
    <xdr:sp macro="" textlink="">
      <xdr:nvSpPr>
        <xdr:cNvPr id="372" name="円/楕円 371"/>
        <xdr:cNvSpPr/>
      </xdr:nvSpPr>
      <xdr:spPr>
        <a:xfrm>
          <a:off x="8699500" y="99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147350</xdr:rowOff>
    </xdr:from>
    <xdr:ext cx="534377" cy="259045"/>
    <xdr:sp macro="" textlink="">
      <xdr:nvSpPr>
        <xdr:cNvPr id="373" name="テキスト ボックス 372"/>
        <xdr:cNvSpPr txBox="1"/>
      </xdr:nvSpPr>
      <xdr:spPr>
        <a:xfrm>
          <a:off x="8483111" y="1009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61685</xdr:rowOff>
    </xdr:from>
    <xdr:to>
      <xdr:col>11</xdr:col>
      <xdr:colOff>358775</xdr:colOff>
      <xdr:row>58</xdr:row>
      <xdr:rowOff>163285</xdr:rowOff>
    </xdr:to>
    <xdr:sp macro="" textlink="">
      <xdr:nvSpPr>
        <xdr:cNvPr id="374" name="円/楕円 373"/>
        <xdr:cNvSpPr/>
      </xdr:nvSpPr>
      <xdr:spPr>
        <a:xfrm>
          <a:off x="7810500" y="100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154412</xdr:rowOff>
    </xdr:from>
    <xdr:ext cx="534377" cy="259045"/>
    <xdr:sp macro="" textlink="">
      <xdr:nvSpPr>
        <xdr:cNvPr id="375" name="テキスト ボックス 374"/>
        <xdr:cNvSpPr txBox="1"/>
      </xdr:nvSpPr>
      <xdr:spPr>
        <a:xfrm>
          <a:off x="7594111" y="100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22587</xdr:rowOff>
    </xdr:from>
    <xdr:to>
      <xdr:col>10</xdr:col>
      <xdr:colOff>155575</xdr:colOff>
      <xdr:row>58</xdr:row>
      <xdr:rowOff>124187</xdr:rowOff>
    </xdr:to>
    <xdr:sp macro="" textlink="">
      <xdr:nvSpPr>
        <xdr:cNvPr id="376" name="円/楕円 375"/>
        <xdr:cNvSpPr/>
      </xdr:nvSpPr>
      <xdr:spPr>
        <a:xfrm>
          <a:off x="6921500" y="99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115314</xdr:rowOff>
    </xdr:from>
    <xdr:ext cx="534377" cy="259045"/>
    <xdr:sp macro="" textlink="">
      <xdr:nvSpPr>
        <xdr:cNvPr id="377" name="テキスト ボックス 376"/>
        <xdr:cNvSpPr txBox="1"/>
      </xdr:nvSpPr>
      <xdr:spPr>
        <a:xfrm>
          <a:off x="6705111" y="1005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88450</xdr:rowOff>
    </xdr:from>
    <xdr:to>
      <xdr:col>15</xdr:col>
      <xdr:colOff>180975</xdr:colOff>
      <xdr:row>79</xdr:row>
      <xdr:rowOff>95270</xdr:rowOff>
    </xdr:to>
    <xdr:cxnSp macro="">
      <xdr:nvCxnSpPr>
        <xdr:cNvPr id="408" name="直線コネクタ 407"/>
        <xdr:cNvCxnSpPr/>
      </xdr:nvCxnSpPr>
      <xdr:spPr>
        <a:xfrm flipV="1">
          <a:off x="9639300" y="13633000"/>
          <a:ext cx="8382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99586</xdr:rowOff>
    </xdr:from>
    <xdr:to>
      <xdr:col>14</xdr:col>
      <xdr:colOff>79375</xdr:colOff>
      <xdr:row>79</xdr:row>
      <xdr:rowOff>29736</xdr:rowOff>
    </xdr:to>
    <xdr:sp macro="" textlink="">
      <xdr:nvSpPr>
        <xdr:cNvPr id="411" name="フローチャート : 判断 410"/>
        <xdr:cNvSpPr/>
      </xdr:nvSpPr>
      <xdr:spPr>
        <a:xfrm>
          <a:off x="9588500" y="1347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46263</xdr:rowOff>
    </xdr:from>
    <xdr:ext cx="599010" cy="259045"/>
    <xdr:sp macro="" textlink="">
      <xdr:nvSpPr>
        <xdr:cNvPr id="412" name="テキスト ボックス 411"/>
        <xdr:cNvSpPr txBox="1"/>
      </xdr:nvSpPr>
      <xdr:spPr>
        <a:xfrm>
          <a:off x="9339794" y="132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37650</xdr:rowOff>
    </xdr:from>
    <xdr:to>
      <xdr:col>15</xdr:col>
      <xdr:colOff>231775</xdr:colOff>
      <xdr:row>79</xdr:row>
      <xdr:rowOff>139250</xdr:rowOff>
    </xdr:to>
    <xdr:sp macro="" textlink="">
      <xdr:nvSpPr>
        <xdr:cNvPr id="418" name="円/楕円 417"/>
        <xdr:cNvSpPr/>
      </xdr:nvSpPr>
      <xdr:spPr>
        <a:xfrm>
          <a:off x="10426700" y="135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469744" cy="259045"/>
    <xdr:sp macro="" textlink="">
      <xdr:nvSpPr>
        <xdr:cNvPr id="419" name="普通建設事業費 （ うち新規整備　）該当値テキスト"/>
        <xdr:cNvSpPr txBox="1"/>
      </xdr:nvSpPr>
      <xdr:spPr>
        <a:xfrm>
          <a:off x="10528300" y="1350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44470</xdr:rowOff>
    </xdr:from>
    <xdr:to>
      <xdr:col>14</xdr:col>
      <xdr:colOff>79375</xdr:colOff>
      <xdr:row>79</xdr:row>
      <xdr:rowOff>146070</xdr:rowOff>
    </xdr:to>
    <xdr:sp macro="" textlink="">
      <xdr:nvSpPr>
        <xdr:cNvPr id="420" name="円/楕円 419"/>
        <xdr:cNvSpPr/>
      </xdr:nvSpPr>
      <xdr:spPr>
        <a:xfrm>
          <a:off x="9588500" y="13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137197</xdr:rowOff>
    </xdr:from>
    <xdr:ext cx="469744" cy="259045"/>
    <xdr:sp macro="" textlink="">
      <xdr:nvSpPr>
        <xdr:cNvPr id="421" name="テキスト ボックス 420"/>
        <xdr:cNvSpPr txBox="1"/>
      </xdr:nvSpPr>
      <xdr:spPr>
        <a:xfrm>
          <a:off x="9404427" y="1368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141658</xdr:rowOff>
    </xdr:from>
    <xdr:to>
      <xdr:col>15</xdr:col>
      <xdr:colOff>180975</xdr:colOff>
      <xdr:row>98</xdr:row>
      <xdr:rowOff>102377</xdr:rowOff>
    </xdr:to>
    <xdr:cxnSp macro="">
      <xdr:nvCxnSpPr>
        <xdr:cNvPr id="450" name="直線コネクタ 449"/>
        <xdr:cNvCxnSpPr/>
      </xdr:nvCxnSpPr>
      <xdr:spPr>
        <a:xfrm>
          <a:off x="9639300" y="16772308"/>
          <a:ext cx="838200" cy="1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125369</xdr:rowOff>
    </xdr:from>
    <xdr:to>
      <xdr:col>14</xdr:col>
      <xdr:colOff>79375</xdr:colOff>
      <xdr:row>98</xdr:row>
      <xdr:rowOff>55519</xdr:rowOff>
    </xdr:to>
    <xdr:sp macro="" textlink="">
      <xdr:nvSpPr>
        <xdr:cNvPr id="453" name="フローチャート : 判断 452"/>
        <xdr:cNvSpPr/>
      </xdr:nvSpPr>
      <xdr:spPr>
        <a:xfrm>
          <a:off x="9588500" y="167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46646</xdr:rowOff>
    </xdr:from>
    <xdr:ext cx="534377" cy="259045"/>
    <xdr:sp macro="" textlink="">
      <xdr:nvSpPr>
        <xdr:cNvPr id="454" name="テキスト ボックス 453"/>
        <xdr:cNvSpPr txBox="1"/>
      </xdr:nvSpPr>
      <xdr:spPr>
        <a:xfrm>
          <a:off x="9372111" y="168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51577</xdr:rowOff>
    </xdr:from>
    <xdr:to>
      <xdr:col>15</xdr:col>
      <xdr:colOff>231775</xdr:colOff>
      <xdr:row>98</xdr:row>
      <xdr:rowOff>153177</xdr:rowOff>
    </xdr:to>
    <xdr:sp macro="" textlink="">
      <xdr:nvSpPr>
        <xdr:cNvPr id="460" name="円/楕円 459"/>
        <xdr:cNvSpPr/>
      </xdr:nvSpPr>
      <xdr:spPr>
        <a:xfrm>
          <a:off x="10426700" y="168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137954</xdr:rowOff>
    </xdr:from>
    <xdr:ext cx="534377" cy="259045"/>
    <xdr:sp macro="" textlink="">
      <xdr:nvSpPr>
        <xdr:cNvPr id="461" name="普通建設事業費 （ うち更新整備　）該当値テキスト"/>
        <xdr:cNvSpPr txBox="1"/>
      </xdr:nvSpPr>
      <xdr:spPr>
        <a:xfrm>
          <a:off x="10528300" y="167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14,898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90858</xdr:rowOff>
    </xdr:from>
    <xdr:to>
      <xdr:col>14</xdr:col>
      <xdr:colOff>79375</xdr:colOff>
      <xdr:row>98</xdr:row>
      <xdr:rowOff>21008</xdr:rowOff>
    </xdr:to>
    <xdr:sp macro="" textlink="">
      <xdr:nvSpPr>
        <xdr:cNvPr id="462" name="円/楕円 461"/>
        <xdr:cNvSpPr/>
      </xdr:nvSpPr>
      <xdr:spPr>
        <a:xfrm>
          <a:off x="9588500" y="167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37535</xdr:rowOff>
    </xdr:from>
    <xdr:ext cx="534377" cy="259045"/>
    <xdr:sp macro="" textlink="">
      <xdr:nvSpPr>
        <xdr:cNvPr id="463" name="テキスト ボックス 462"/>
        <xdr:cNvSpPr txBox="1"/>
      </xdr:nvSpPr>
      <xdr:spPr>
        <a:xfrm>
          <a:off x="9372111" y="1649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0" name="直線コネクタ 48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3" name="直線コネクタ 49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16155</xdr:rowOff>
    </xdr:from>
    <xdr:to>
      <xdr:col>22</xdr:col>
      <xdr:colOff>415925</xdr:colOff>
      <xdr:row>38</xdr:row>
      <xdr:rowOff>117755</xdr:rowOff>
    </xdr:to>
    <xdr:sp macro="" textlink="">
      <xdr:nvSpPr>
        <xdr:cNvPr id="494" name="フローチャート : 判断 493"/>
        <xdr:cNvSpPr/>
      </xdr:nvSpPr>
      <xdr:spPr>
        <a:xfrm>
          <a:off x="15430500" y="65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134282</xdr:rowOff>
    </xdr:from>
    <xdr:ext cx="534377" cy="259045"/>
    <xdr:sp macro="" textlink="">
      <xdr:nvSpPr>
        <xdr:cNvPr id="495" name="テキスト ボックス 494"/>
        <xdr:cNvSpPr txBox="1"/>
      </xdr:nvSpPr>
      <xdr:spPr>
        <a:xfrm>
          <a:off x="15214111" y="63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6" name="直線コネクタ 49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9256</xdr:rowOff>
    </xdr:from>
    <xdr:to>
      <xdr:col>21</xdr:col>
      <xdr:colOff>212725</xdr:colOff>
      <xdr:row>38</xdr:row>
      <xdr:rowOff>110856</xdr:rowOff>
    </xdr:to>
    <xdr:sp macro="" textlink="">
      <xdr:nvSpPr>
        <xdr:cNvPr id="497" name="フローチャート : 判断 496"/>
        <xdr:cNvSpPr/>
      </xdr:nvSpPr>
      <xdr:spPr>
        <a:xfrm>
          <a:off x="14541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127383</xdr:rowOff>
    </xdr:from>
    <xdr:ext cx="534377" cy="259045"/>
    <xdr:sp macro="" textlink="">
      <xdr:nvSpPr>
        <xdr:cNvPr id="498" name="テキスト ボックス 497"/>
        <xdr:cNvSpPr txBox="1"/>
      </xdr:nvSpPr>
      <xdr:spPr>
        <a:xfrm>
          <a:off x="14325111" y="62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129564</xdr:rowOff>
    </xdr:from>
    <xdr:to>
      <xdr:col>19</xdr:col>
      <xdr:colOff>644525</xdr:colOff>
      <xdr:row>38</xdr:row>
      <xdr:rowOff>139700</xdr:rowOff>
    </xdr:to>
    <xdr:cxnSp macro="">
      <xdr:nvCxnSpPr>
        <xdr:cNvPr id="499" name="直線コネクタ 498"/>
        <xdr:cNvCxnSpPr/>
      </xdr:nvCxnSpPr>
      <xdr:spPr>
        <a:xfrm>
          <a:off x="12814300" y="6644664"/>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25719</xdr:rowOff>
    </xdr:from>
    <xdr:to>
      <xdr:col>20</xdr:col>
      <xdr:colOff>9525</xdr:colOff>
      <xdr:row>38</xdr:row>
      <xdr:rowOff>127319</xdr:rowOff>
    </xdr:to>
    <xdr:sp macro="" textlink="">
      <xdr:nvSpPr>
        <xdr:cNvPr id="500" name="フローチャート : 判断 499"/>
        <xdr:cNvSpPr/>
      </xdr:nvSpPr>
      <xdr:spPr>
        <a:xfrm>
          <a:off x="13652500" y="654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143846</xdr:rowOff>
    </xdr:from>
    <xdr:ext cx="534377" cy="259045"/>
    <xdr:sp macro="" textlink="">
      <xdr:nvSpPr>
        <xdr:cNvPr id="501" name="テキスト ボックス 500"/>
        <xdr:cNvSpPr txBox="1"/>
      </xdr:nvSpPr>
      <xdr:spPr>
        <a:xfrm>
          <a:off x="13436111" y="63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150288</xdr:rowOff>
    </xdr:from>
    <xdr:to>
      <xdr:col>18</xdr:col>
      <xdr:colOff>492125</xdr:colOff>
      <xdr:row>38</xdr:row>
      <xdr:rowOff>80439</xdr:rowOff>
    </xdr:to>
    <xdr:sp macro="" textlink="">
      <xdr:nvSpPr>
        <xdr:cNvPr id="502" name="フローチャート : 判断 501"/>
        <xdr:cNvSpPr/>
      </xdr:nvSpPr>
      <xdr:spPr>
        <a:xfrm>
          <a:off x="12763500" y="6493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96965</xdr:rowOff>
    </xdr:from>
    <xdr:ext cx="534377" cy="259045"/>
    <xdr:sp macro="" textlink="">
      <xdr:nvSpPr>
        <xdr:cNvPr id="503" name="テキスト ボックス 502"/>
        <xdr:cNvSpPr txBox="1"/>
      </xdr:nvSpPr>
      <xdr:spPr>
        <a:xfrm>
          <a:off x="12547111" y="62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9" name="円/楕円 50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249299" cy="259045"/>
    <xdr:sp macro="" textlink="">
      <xdr:nvSpPr>
        <xdr:cNvPr id="510" name="災害復旧事業費該当値テキスト"/>
        <xdr:cNvSpPr txBox="1"/>
      </xdr:nvSpPr>
      <xdr:spPr>
        <a:xfrm>
          <a:off x="16370300" y="6548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1" name="円/楕円 51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2" name="テキスト ボックス 51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3" name="円/楕円 51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4" name="テキスト ボックス 51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5" name="円/楕円 51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6" name="テキスト ボックス 51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78764</xdr:rowOff>
    </xdr:from>
    <xdr:to>
      <xdr:col>18</xdr:col>
      <xdr:colOff>492125</xdr:colOff>
      <xdr:row>39</xdr:row>
      <xdr:rowOff>8914</xdr:rowOff>
    </xdr:to>
    <xdr:sp macro="" textlink="">
      <xdr:nvSpPr>
        <xdr:cNvPr id="517" name="円/楕円 516"/>
        <xdr:cNvSpPr/>
      </xdr:nvSpPr>
      <xdr:spPr>
        <a:xfrm>
          <a:off x="12763500" y="65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41</xdr:rowOff>
    </xdr:from>
    <xdr:ext cx="469744" cy="259045"/>
    <xdr:sp macro="" textlink="">
      <xdr:nvSpPr>
        <xdr:cNvPr id="518" name="テキスト ボックス 517"/>
        <xdr:cNvSpPr txBox="1"/>
      </xdr:nvSpPr>
      <xdr:spPr>
        <a:xfrm>
          <a:off x="12579427" y="668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138218</xdr:rowOff>
    </xdr:from>
    <xdr:to>
      <xdr:col>23</xdr:col>
      <xdr:colOff>517525</xdr:colOff>
      <xdr:row>77</xdr:row>
      <xdr:rowOff>161993</xdr:rowOff>
    </xdr:to>
    <xdr:cxnSp macro="">
      <xdr:nvCxnSpPr>
        <xdr:cNvPr id="594" name="直線コネクタ 593"/>
        <xdr:cNvCxnSpPr/>
      </xdr:nvCxnSpPr>
      <xdr:spPr>
        <a:xfrm>
          <a:off x="15481300" y="13339868"/>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138218</xdr:rowOff>
    </xdr:from>
    <xdr:to>
      <xdr:col>22</xdr:col>
      <xdr:colOff>365125</xdr:colOff>
      <xdr:row>77</xdr:row>
      <xdr:rowOff>151020</xdr:rowOff>
    </xdr:to>
    <xdr:cxnSp macro="">
      <xdr:nvCxnSpPr>
        <xdr:cNvPr id="597" name="直線コネクタ 596"/>
        <xdr:cNvCxnSpPr/>
      </xdr:nvCxnSpPr>
      <xdr:spPr>
        <a:xfrm flipV="1">
          <a:off x="14592300" y="13339868"/>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57508</xdr:rowOff>
    </xdr:from>
    <xdr:to>
      <xdr:col>22</xdr:col>
      <xdr:colOff>415925</xdr:colOff>
      <xdr:row>77</xdr:row>
      <xdr:rowOff>159108</xdr:rowOff>
    </xdr:to>
    <xdr:sp macro="" textlink="">
      <xdr:nvSpPr>
        <xdr:cNvPr id="598" name="フローチャート : 判断 597"/>
        <xdr:cNvSpPr/>
      </xdr:nvSpPr>
      <xdr:spPr>
        <a:xfrm>
          <a:off x="15430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4185</xdr:rowOff>
    </xdr:from>
    <xdr:ext cx="534377" cy="259045"/>
    <xdr:sp macro="" textlink="">
      <xdr:nvSpPr>
        <xdr:cNvPr id="599" name="テキスト ボックス 598"/>
        <xdr:cNvSpPr txBox="1"/>
      </xdr:nvSpPr>
      <xdr:spPr>
        <a:xfrm>
          <a:off x="15214111" y="1303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151020</xdr:rowOff>
    </xdr:from>
    <xdr:to>
      <xdr:col>21</xdr:col>
      <xdr:colOff>161925</xdr:colOff>
      <xdr:row>77</xdr:row>
      <xdr:rowOff>160187</xdr:rowOff>
    </xdr:to>
    <xdr:cxnSp macro="">
      <xdr:nvCxnSpPr>
        <xdr:cNvPr id="600" name="直線コネクタ 599"/>
        <xdr:cNvCxnSpPr/>
      </xdr:nvCxnSpPr>
      <xdr:spPr>
        <a:xfrm flipV="1">
          <a:off x="13703300" y="13352670"/>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46436</xdr:rowOff>
    </xdr:from>
    <xdr:to>
      <xdr:col>21</xdr:col>
      <xdr:colOff>212725</xdr:colOff>
      <xdr:row>77</xdr:row>
      <xdr:rowOff>148036</xdr:rowOff>
    </xdr:to>
    <xdr:sp macro="" textlink="">
      <xdr:nvSpPr>
        <xdr:cNvPr id="601" name="フローチャート : 判断 600"/>
        <xdr:cNvSpPr/>
      </xdr:nvSpPr>
      <xdr:spPr>
        <a:xfrm>
          <a:off x="14541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164563</xdr:rowOff>
    </xdr:from>
    <xdr:ext cx="534377" cy="259045"/>
    <xdr:sp macro="" textlink="">
      <xdr:nvSpPr>
        <xdr:cNvPr id="602" name="テキスト ボックス 601"/>
        <xdr:cNvSpPr txBox="1"/>
      </xdr:nvSpPr>
      <xdr:spPr>
        <a:xfrm>
          <a:off x="14325111" y="130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160187</xdr:rowOff>
    </xdr:from>
    <xdr:to>
      <xdr:col>19</xdr:col>
      <xdr:colOff>644525</xdr:colOff>
      <xdr:row>78</xdr:row>
      <xdr:rowOff>8648</xdr:rowOff>
    </xdr:to>
    <xdr:cxnSp macro="">
      <xdr:nvCxnSpPr>
        <xdr:cNvPr id="603" name="直線コネクタ 602"/>
        <xdr:cNvCxnSpPr/>
      </xdr:nvCxnSpPr>
      <xdr:spPr>
        <a:xfrm flipV="1">
          <a:off x="12814300" y="13361837"/>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41053</xdr:rowOff>
    </xdr:from>
    <xdr:to>
      <xdr:col>20</xdr:col>
      <xdr:colOff>9525</xdr:colOff>
      <xdr:row>77</xdr:row>
      <xdr:rowOff>142653</xdr:rowOff>
    </xdr:to>
    <xdr:sp macro="" textlink="">
      <xdr:nvSpPr>
        <xdr:cNvPr id="604" name="フローチャート : 判断 603"/>
        <xdr:cNvSpPr/>
      </xdr:nvSpPr>
      <xdr:spPr>
        <a:xfrm>
          <a:off x="13652500" y="132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159180</xdr:rowOff>
    </xdr:from>
    <xdr:ext cx="534377" cy="259045"/>
    <xdr:sp macro="" textlink="">
      <xdr:nvSpPr>
        <xdr:cNvPr id="605" name="テキスト ボックス 604"/>
        <xdr:cNvSpPr txBox="1"/>
      </xdr:nvSpPr>
      <xdr:spPr>
        <a:xfrm>
          <a:off x="13436111" y="130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53187</xdr:rowOff>
    </xdr:from>
    <xdr:to>
      <xdr:col>18</xdr:col>
      <xdr:colOff>492125</xdr:colOff>
      <xdr:row>77</xdr:row>
      <xdr:rowOff>154787</xdr:rowOff>
    </xdr:to>
    <xdr:sp macro="" textlink="">
      <xdr:nvSpPr>
        <xdr:cNvPr id="606" name="フローチャート : 判断 605"/>
        <xdr:cNvSpPr/>
      </xdr:nvSpPr>
      <xdr:spPr>
        <a:xfrm>
          <a:off x="12763500" y="1325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171314</xdr:rowOff>
    </xdr:from>
    <xdr:ext cx="534377" cy="259045"/>
    <xdr:sp macro="" textlink="">
      <xdr:nvSpPr>
        <xdr:cNvPr id="607" name="テキスト ボックス 606"/>
        <xdr:cNvSpPr txBox="1"/>
      </xdr:nvSpPr>
      <xdr:spPr>
        <a:xfrm>
          <a:off x="12547111" y="1303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111193</xdr:rowOff>
    </xdr:from>
    <xdr:to>
      <xdr:col>23</xdr:col>
      <xdr:colOff>568325</xdr:colOff>
      <xdr:row>78</xdr:row>
      <xdr:rowOff>41343</xdr:rowOff>
    </xdr:to>
    <xdr:sp macro="" textlink="">
      <xdr:nvSpPr>
        <xdr:cNvPr id="613" name="円/楕円 612"/>
        <xdr:cNvSpPr/>
      </xdr:nvSpPr>
      <xdr:spPr>
        <a:xfrm>
          <a:off x="16268700" y="1331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89620</xdr:rowOff>
    </xdr:from>
    <xdr:ext cx="534377" cy="259045"/>
    <xdr:sp macro="" textlink="">
      <xdr:nvSpPr>
        <xdr:cNvPr id="614" name="公債費該当値テキスト"/>
        <xdr:cNvSpPr txBox="1"/>
      </xdr:nvSpPr>
      <xdr:spPr>
        <a:xfrm>
          <a:off x="16370300" y="1329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32,624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87418</xdr:rowOff>
    </xdr:from>
    <xdr:to>
      <xdr:col>22</xdr:col>
      <xdr:colOff>415925</xdr:colOff>
      <xdr:row>78</xdr:row>
      <xdr:rowOff>17568</xdr:rowOff>
    </xdr:to>
    <xdr:sp macro="" textlink="">
      <xdr:nvSpPr>
        <xdr:cNvPr id="615" name="円/楕円 614"/>
        <xdr:cNvSpPr/>
      </xdr:nvSpPr>
      <xdr:spPr>
        <a:xfrm>
          <a:off x="15430500" y="132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8695</xdr:rowOff>
    </xdr:from>
    <xdr:ext cx="534377" cy="259045"/>
    <xdr:sp macro="" textlink="">
      <xdr:nvSpPr>
        <xdr:cNvPr id="616" name="テキスト ボックス 615"/>
        <xdr:cNvSpPr txBox="1"/>
      </xdr:nvSpPr>
      <xdr:spPr>
        <a:xfrm>
          <a:off x="15214111" y="1338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100220</xdr:rowOff>
    </xdr:from>
    <xdr:to>
      <xdr:col>21</xdr:col>
      <xdr:colOff>212725</xdr:colOff>
      <xdr:row>78</xdr:row>
      <xdr:rowOff>30370</xdr:rowOff>
    </xdr:to>
    <xdr:sp macro="" textlink="">
      <xdr:nvSpPr>
        <xdr:cNvPr id="617" name="円/楕円 616"/>
        <xdr:cNvSpPr/>
      </xdr:nvSpPr>
      <xdr:spPr>
        <a:xfrm>
          <a:off x="14541500" y="133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21497</xdr:rowOff>
    </xdr:from>
    <xdr:ext cx="534377" cy="259045"/>
    <xdr:sp macro="" textlink="">
      <xdr:nvSpPr>
        <xdr:cNvPr id="618" name="テキスト ボックス 617"/>
        <xdr:cNvSpPr txBox="1"/>
      </xdr:nvSpPr>
      <xdr:spPr>
        <a:xfrm>
          <a:off x="14325111" y="1339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109387</xdr:rowOff>
    </xdr:from>
    <xdr:to>
      <xdr:col>20</xdr:col>
      <xdr:colOff>9525</xdr:colOff>
      <xdr:row>78</xdr:row>
      <xdr:rowOff>39537</xdr:rowOff>
    </xdr:to>
    <xdr:sp macro="" textlink="">
      <xdr:nvSpPr>
        <xdr:cNvPr id="619" name="円/楕円 618"/>
        <xdr:cNvSpPr/>
      </xdr:nvSpPr>
      <xdr:spPr>
        <a:xfrm>
          <a:off x="13652500" y="133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30664</xdr:rowOff>
    </xdr:from>
    <xdr:ext cx="534377" cy="259045"/>
    <xdr:sp macro="" textlink="">
      <xdr:nvSpPr>
        <xdr:cNvPr id="620" name="テキスト ボックス 619"/>
        <xdr:cNvSpPr txBox="1"/>
      </xdr:nvSpPr>
      <xdr:spPr>
        <a:xfrm>
          <a:off x="13436111" y="13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129298</xdr:rowOff>
    </xdr:from>
    <xdr:to>
      <xdr:col>18</xdr:col>
      <xdr:colOff>492125</xdr:colOff>
      <xdr:row>78</xdr:row>
      <xdr:rowOff>59448</xdr:rowOff>
    </xdr:to>
    <xdr:sp macro="" textlink="">
      <xdr:nvSpPr>
        <xdr:cNvPr id="621" name="円/楕円 620"/>
        <xdr:cNvSpPr/>
      </xdr:nvSpPr>
      <xdr:spPr>
        <a:xfrm>
          <a:off x="12763500" y="1333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50575</xdr:rowOff>
    </xdr:from>
    <xdr:ext cx="534377" cy="259045"/>
    <xdr:sp macro="" textlink="">
      <xdr:nvSpPr>
        <xdr:cNvPr id="622" name="テキスト ボックス 621"/>
        <xdr:cNvSpPr txBox="1"/>
      </xdr:nvSpPr>
      <xdr:spPr>
        <a:xfrm>
          <a:off x="12547111" y="1342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169628</xdr:rowOff>
    </xdr:from>
    <xdr:to>
      <xdr:col>23</xdr:col>
      <xdr:colOff>517525</xdr:colOff>
      <xdr:row>98</xdr:row>
      <xdr:rowOff>9984</xdr:rowOff>
    </xdr:to>
    <xdr:cxnSp macro="">
      <xdr:nvCxnSpPr>
        <xdr:cNvPr id="647" name="直線コネクタ 646"/>
        <xdr:cNvCxnSpPr/>
      </xdr:nvCxnSpPr>
      <xdr:spPr>
        <a:xfrm>
          <a:off x="15481300" y="16800278"/>
          <a:ext cx="838200" cy="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169628</xdr:rowOff>
    </xdr:from>
    <xdr:to>
      <xdr:col>22</xdr:col>
      <xdr:colOff>365125</xdr:colOff>
      <xdr:row>98</xdr:row>
      <xdr:rowOff>3863</xdr:rowOff>
    </xdr:to>
    <xdr:cxnSp macro="">
      <xdr:nvCxnSpPr>
        <xdr:cNvPr id="650" name="直線コネクタ 649"/>
        <xdr:cNvCxnSpPr/>
      </xdr:nvCxnSpPr>
      <xdr:spPr>
        <a:xfrm flipV="1">
          <a:off x="14592300" y="16800278"/>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73949</xdr:rowOff>
    </xdr:from>
    <xdr:to>
      <xdr:col>22</xdr:col>
      <xdr:colOff>415925</xdr:colOff>
      <xdr:row>98</xdr:row>
      <xdr:rowOff>4099</xdr:rowOff>
    </xdr:to>
    <xdr:sp macro="" textlink="">
      <xdr:nvSpPr>
        <xdr:cNvPr id="651" name="フローチャート : 判断 650"/>
        <xdr:cNvSpPr/>
      </xdr:nvSpPr>
      <xdr:spPr>
        <a:xfrm>
          <a:off x="15430500" y="167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20626</xdr:rowOff>
    </xdr:from>
    <xdr:ext cx="599010" cy="259045"/>
    <xdr:sp macro="" textlink="">
      <xdr:nvSpPr>
        <xdr:cNvPr id="652" name="テキスト ボックス 651"/>
        <xdr:cNvSpPr txBox="1"/>
      </xdr:nvSpPr>
      <xdr:spPr>
        <a:xfrm>
          <a:off x="15181794" y="164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3863</xdr:rowOff>
    </xdr:from>
    <xdr:to>
      <xdr:col>21</xdr:col>
      <xdr:colOff>161925</xdr:colOff>
      <xdr:row>98</xdr:row>
      <xdr:rowOff>11517</xdr:rowOff>
    </xdr:to>
    <xdr:cxnSp macro="">
      <xdr:nvCxnSpPr>
        <xdr:cNvPr id="653" name="直線コネクタ 652"/>
        <xdr:cNvCxnSpPr/>
      </xdr:nvCxnSpPr>
      <xdr:spPr>
        <a:xfrm flipV="1">
          <a:off x="13703300" y="16805963"/>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132578</xdr:rowOff>
    </xdr:from>
    <xdr:to>
      <xdr:col>21</xdr:col>
      <xdr:colOff>212725</xdr:colOff>
      <xdr:row>98</xdr:row>
      <xdr:rowOff>62728</xdr:rowOff>
    </xdr:to>
    <xdr:sp macro="" textlink="">
      <xdr:nvSpPr>
        <xdr:cNvPr id="654" name="フローチャート : 判断 653"/>
        <xdr:cNvSpPr/>
      </xdr:nvSpPr>
      <xdr:spPr>
        <a:xfrm>
          <a:off x="14541500" y="16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53855</xdr:rowOff>
    </xdr:from>
    <xdr:ext cx="534377" cy="259045"/>
    <xdr:sp macro="" textlink="">
      <xdr:nvSpPr>
        <xdr:cNvPr id="655" name="テキスト ボックス 654"/>
        <xdr:cNvSpPr txBox="1"/>
      </xdr:nvSpPr>
      <xdr:spPr>
        <a:xfrm>
          <a:off x="14325111" y="16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7522</xdr:rowOff>
    </xdr:from>
    <xdr:to>
      <xdr:col>19</xdr:col>
      <xdr:colOff>644525</xdr:colOff>
      <xdr:row>98</xdr:row>
      <xdr:rowOff>11517</xdr:rowOff>
    </xdr:to>
    <xdr:cxnSp macro="">
      <xdr:nvCxnSpPr>
        <xdr:cNvPr id="656" name="直線コネクタ 655"/>
        <xdr:cNvCxnSpPr/>
      </xdr:nvCxnSpPr>
      <xdr:spPr>
        <a:xfrm>
          <a:off x="12814300" y="16809622"/>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128547</xdr:rowOff>
    </xdr:from>
    <xdr:to>
      <xdr:col>20</xdr:col>
      <xdr:colOff>9525</xdr:colOff>
      <xdr:row>98</xdr:row>
      <xdr:rowOff>58697</xdr:rowOff>
    </xdr:to>
    <xdr:sp macro="" textlink="">
      <xdr:nvSpPr>
        <xdr:cNvPr id="657" name="フローチャート : 判断 656"/>
        <xdr:cNvSpPr/>
      </xdr:nvSpPr>
      <xdr:spPr>
        <a:xfrm>
          <a:off x="13652500" y="1675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75224</xdr:rowOff>
    </xdr:from>
    <xdr:ext cx="534377" cy="259045"/>
    <xdr:sp macro="" textlink="">
      <xdr:nvSpPr>
        <xdr:cNvPr id="658" name="テキスト ボックス 657"/>
        <xdr:cNvSpPr txBox="1"/>
      </xdr:nvSpPr>
      <xdr:spPr>
        <a:xfrm>
          <a:off x="13436111" y="1653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123163</xdr:rowOff>
    </xdr:from>
    <xdr:to>
      <xdr:col>18</xdr:col>
      <xdr:colOff>492125</xdr:colOff>
      <xdr:row>98</xdr:row>
      <xdr:rowOff>53313</xdr:rowOff>
    </xdr:to>
    <xdr:sp macro="" textlink="">
      <xdr:nvSpPr>
        <xdr:cNvPr id="659" name="フローチャート : 判断 658"/>
        <xdr:cNvSpPr/>
      </xdr:nvSpPr>
      <xdr:spPr>
        <a:xfrm>
          <a:off x="12763500" y="1675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69840</xdr:rowOff>
    </xdr:from>
    <xdr:ext cx="534377" cy="259045"/>
    <xdr:sp macro="" textlink="">
      <xdr:nvSpPr>
        <xdr:cNvPr id="660" name="テキスト ボックス 659"/>
        <xdr:cNvSpPr txBox="1"/>
      </xdr:nvSpPr>
      <xdr:spPr>
        <a:xfrm>
          <a:off x="12547111" y="165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130634</xdr:rowOff>
    </xdr:from>
    <xdr:to>
      <xdr:col>23</xdr:col>
      <xdr:colOff>568325</xdr:colOff>
      <xdr:row>98</xdr:row>
      <xdr:rowOff>60784</xdr:rowOff>
    </xdr:to>
    <xdr:sp macro="" textlink="">
      <xdr:nvSpPr>
        <xdr:cNvPr id="666" name="円/楕円 665"/>
        <xdr:cNvSpPr/>
      </xdr:nvSpPr>
      <xdr:spPr>
        <a:xfrm>
          <a:off x="16268700" y="167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26,974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118828</xdr:rowOff>
    </xdr:from>
    <xdr:to>
      <xdr:col>22</xdr:col>
      <xdr:colOff>415925</xdr:colOff>
      <xdr:row>98</xdr:row>
      <xdr:rowOff>48978</xdr:rowOff>
    </xdr:to>
    <xdr:sp macro="" textlink="">
      <xdr:nvSpPr>
        <xdr:cNvPr id="668" name="円/楕円 667"/>
        <xdr:cNvSpPr/>
      </xdr:nvSpPr>
      <xdr:spPr>
        <a:xfrm>
          <a:off x="15430500" y="167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40105</xdr:rowOff>
    </xdr:from>
    <xdr:ext cx="534377" cy="259045"/>
    <xdr:sp macro="" textlink="">
      <xdr:nvSpPr>
        <xdr:cNvPr id="669" name="テキスト ボックス 668"/>
        <xdr:cNvSpPr txBox="1"/>
      </xdr:nvSpPr>
      <xdr:spPr>
        <a:xfrm>
          <a:off x="15214111" y="168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124513</xdr:rowOff>
    </xdr:from>
    <xdr:to>
      <xdr:col>21</xdr:col>
      <xdr:colOff>212725</xdr:colOff>
      <xdr:row>98</xdr:row>
      <xdr:rowOff>54663</xdr:rowOff>
    </xdr:to>
    <xdr:sp macro="" textlink="">
      <xdr:nvSpPr>
        <xdr:cNvPr id="670" name="円/楕円 669"/>
        <xdr:cNvSpPr/>
      </xdr:nvSpPr>
      <xdr:spPr>
        <a:xfrm>
          <a:off x="14541500" y="1675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71190</xdr:rowOff>
    </xdr:from>
    <xdr:ext cx="534377" cy="259045"/>
    <xdr:sp macro="" textlink="">
      <xdr:nvSpPr>
        <xdr:cNvPr id="671" name="テキスト ボックス 670"/>
        <xdr:cNvSpPr txBox="1"/>
      </xdr:nvSpPr>
      <xdr:spPr>
        <a:xfrm>
          <a:off x="14325111" y="165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132167</xdr:rowOff>
    </xdr:from>
    <xdr:to>
      <xdr:col>20</xdr:col>
      <xdr:colOff>9525</xdr:colOff>
      <xdr:row>98</xdr:row>
      <xdr:rowOff>62317</xdr:rowOff>
    </xdr:to>
    <xdr:sp macro="" textlink="">
      <xdr:nvSpPr>
        <xdr:cNvPr id="672" name="円/楕円 671"/>
        <xdr:cNvSpPr/>
      </xdr:nvSpPr>
      <xdr:spPr>
        <a:xfrm>
          <a:off x="13652500" y="167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53444</xdr:rowOff>
    </xdr:from>
    <xdr:ext cx="534377" cy="259045"/>
    <xdr:sp macro="" textlink="">
      <xdr:nvSpPr>
        <xdr:cNvPr id="673" name="テキスト ボックス 672"/>
        <xdr:cNvSpPr txBox="1"/>
      </xdr:nvSpPr>
      <xdr:spPr>
        <a:xfrm>
          <a:off x="13436111" y="1685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128172</xdr:rowOff>
    </xdr:from>
    <xdr:to>
      <xdr:col>18</xdr:col>
      <xdr:colOff>492125</xdr:colOff>
      <xdr:row>98</xdr:row>
      <xdr:rowOff>58322</xdr:rowOff>
    </xdr:to>
    <xdr:sp macro="" textlink="">
      <xdr:nvSpPr>
        <xdr:cNvPr id="674" name="円/楕円 673"/>
        <xdr:cNvSpPr/>
      </xdr:nvSpPr>
      <xdr:spPr>
        <a:xfrm>
          <a:off x="12763500" y="167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49449</xdr:rowOff>
    </xdr:from>
    <xdr:ext cx="534377" cy="259045"/>
    <xdr:sp macro="" textlink="">
      <xdr:nvSpPr>
        <xdr:cNvPr id="675" name="テキスト ボックス 674"/>
        <xdr:cNvSpPr txBox="1"/>
      </xdr:nvSpPr>
      <xdr:spPr>
        <a:xfrm>
          <a:off x="12547111" y="1685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78402</xdr:rowOff>
    </xdr:from>
    <xdr:to>
      <xdr:col>32</xdr:col>
      <xdr:colOff>187325</xdr:colOff>
      <xdr:row>39</xdr:row>
      <xdr:rowOff>81390</xdr:rowOff>
    </xdr:to>
    <xdr:cxnSp macro="">
      <xdr:nvCxnSpPr>
        <xdr:cNvPr id="706" name="直線コネクタ 705"/>
        <xdr:cNvCxnSpPr/>
      </xdr:nvCxnSpPr>
      <xdr:spPr>
        <a:xfrm>
          <a:off x="21323300" y="6764952"/>
          <a:ext cx="8382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78402</xdr:rowOff>
    </xdr:from>
    <xdr:to>
      <xdr:col>31</xdr:col>
      <xdr:colOff>34925</xdr:colOff>
      <xdr:row>39</xdr:row>
      <xdr:rowOff>84771</xdr:rowOff>
    </xdr:to>
    <xdr:cxnSp macro="">
      <xdr:nvCxnSpPr>
        <xdr:cNvPr id="709" name="直線コネクタ 708"/>
        <xdr:cNvCxnSpPr/>
      </xdr:nvCxnSpPr>
      <xdr:spPr>
        <a:xfrm flipV="1">
          <a:off x="20434300" y="6764952"/>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167408</xdr:rowOff>
    </xdr:from>
    <xdr:to>
      <xdr:col>31</xdr:col>
      <xdr:colOff>85725</xdr:colOff>
      <xdr:row>39</xdr:row>
      <xdr:rowOff>97558</xdr:rowOff>
    </xdr:to>
    <xdr:sp macro="" textlink="">
      <xdr:nvSpPr>
        <xdr:cNvPr id="710" name="フローチャート : 判断 709"/>
        <xdr:cNvSpPr/>
      </xdr:nvSpPr>
      <xdr:spPr>
        <a:xfrm>
          <a:off x="21272500" y="66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114085</xdr:rowOff>
    </xdr:from>
    <xdr:ext cx="469744" cy="259045"/>
    <xdr:sp macro="" textlink="">
      <xdr:nvSpPr>
        <xdr:cNvPr id="711" name="テキスト ボックス 710"/>
        <xdr:cNvSpPr txBox="1"/>
      </xdr:nvSpPr>
      <xdr:spPr>
        <a:xfrm>
          <a:off x="21088427" y="64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81521</xdr:rowOff>
    </xdr:from>
    <xdr:to>
      <xdr:col>29</xdr:col>
      <xdr:colOff>517525</xdr:colOff>
      <xdr:row>39</xdr:row>
      <xdr:rowOff>84771</xdr:rowOff>
    </xdr:to>
    <xdr:cxnSp macro="">
      <xdr:nvCxnSpPr>
        <xdr:cNvPr id="712" name="直線コネクタ 711"/>
        <xdr:cNvCxnSpPr/>
      </xdr:nvCxnSpPr>
      <xdr:spPr>
        <a:xfrm>
          <a:off x="19545300" y="6768071"/>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163603</xdr:rowOff>
    </xdr:from>
    <xdr:to>
      <xdr:col>29</xdr:col>
      <xdr:colOff>568325</xdr:colOff>
      <xdr:row>39</xdr:row>
      <xdr:rowOff>93753</xdr:rowOff>
    </xdr:to>
    <xdr:sp macro="" textlink="">
      <xdr:nvSpPr>
        <xdr:cNvPr id="713" name="フローチャート : 判断 712"/>
        <xdr:cNvSpPr/>
      </xdr:nvSpPr>
      <xdr:spPr>
        <a:xfrm>
          <a:off x="20383500" y="667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110280</xdr:rowOff>
    </xdr:from>
    <xdr:ext cx="469744" cy="259045"/>
    <xdr:sp macro="" textlink="">
      <xdr:nvSpPr>
        <xdr:cNvPr id="714" name="テキスト ボックス 713"/>
        <xdr:cNvSpPr txBox="1"/>
      </xdr:nvSpPr>
      <xdr:spPr>
        <a:xfrm>
          <a:off x="20199427" y="645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78566</xdr:rowOff>
    </xdr:from>
    <xdr:to>
      <xdr:col>28</xdr:col>
      <xdr:colOff>314325</xdr:colOff>
      <xdr:row>39</xdr:row>
      <xdr:rowOff>81521</xdr:rowOff>
    </xdr:to>
    <xdr:cxnSp macro="">
      <xdr:nvCxnSpPr>
        <xdr:cNvPr id="715" name="直線コネクタ 714"/>
        <xdr:cNvCxnSpPr/>
      </xdr:nvCxnSpPr>
      <xdr:spPr>
        <a:xfrm>
          <a:off x="18656300" y="6765116"/>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170738</xdr:rowOff>
    </xdr:from>
    <xdr:to>
      <xdr:col>28</xdr:col>
      <xdr:colOff>365125</xdr:colOff>
      <xdr:row>39</xdr:row>
      <xdr:rowOff>100888</xdr:rowOff>
    </xdr:to>
    <xdr:sp macro="" textlink="">
      <xdr:nvSpPr>
        <xdr:cNvPr id="716" name="フローチャート : 判断 715"/>
        <xdr:cNvSpPr/>
      </xdr:nvSpPr>
      <xdr:spPr>
        <a:xfrm>
          <a:off x="19494500" y="668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117416</xdr:rowOff>
    </xdr:from>
    <xdr:ext cx="469744" cy="259045"/>
    <xdr:sp macro="" textlink="">
      <xdr:nvSpPr>
        <xdr:cNvPr id="717" name="テキスト ボックス 716"/>
        <xdr:cNvSpPr txBox="1"/>
      </xdr:nvSpPr>
      <xdr:spPr>
        <a:xfrm>
          <a:off x="19310427" y="64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131860</xdr:rowOff>
    </xdr:from>
    <xdr:to>
      <xdr:col>27</xdr:col>
      <xdr:colOff>161925</xdr:colOff>
      <xdr:row>39</xdr:row>
      <xdr:rowOff>62010</xdr:rowOff>
    </xdr:to>
    <xdr:sp macro="" textlink="">
      <xdr:nvSpPr>
        <xdr:cNvPr id="718" name="フローチャート : 判断 717"/>
        <xdr:cNvSpPr/>
      </xdr:nvSpPr>
      <xdr:spPr>
        <a:xfrm>
          <a:off x="18605500" y="66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78538</xdr:rowOff>
    </xdr:from>
    <xdr:ext cx="469744" cy="259045"/>
    <xdr:sp macro="" textlink="">
      <xdr:nvSpPr>
        <xdr:cNvPr id="719" name="テキスト ボックス 718"/>
        <xdr:cNvSpPr txBox="1"/>
      </xdr:nvSpPr>
      <xdr:spPr>
        <a:xfrm>
          <a:off x="18421427" y="64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30590</xdr:rowOff>
    </xdr:from>
    <xdr:to>
      <xdr:col>32</xdr:col>
      <xdr:colOff>238125</xdr:colOff>
      <xdr:row>39</xdr:row>
      <xdr:rowOff>132190</xdr:rowOff>
    </xdr:to>
    <xdr:sp macro="" textlink="">
      <xdr:nvSpPr>
        <xdr:cNvPr id="725" name="円/楕円 724"/>
        <xdr:cNvSpPr/>
      </xdr:nvSpPr>
      <xdr:spPr>
        <a:xfrm>
          <a:off x="22110700" y="6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469744" cy="259045"/>
    <xdr:sp macro="" textlink="">
      <xdr:nvSpPr>
        <xdr:cNvPr id="726" name="投資及び出資金該当値テキスト"/>
        <xdr:cNvSpPr txBox="1"/>
      </xdr:nvSpPr>
      <xdr:spPr>
        <a:xfrm>
          <a:off x="22212300" y="66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27602</xdr:rowOff>
    </xdr:from>
    <xdr:to>
      <xdr:col>31</xdr:col>
      <xdr:colOff>85725</xdr:colOff>
      <xdr:row>39</xdr:row>
      <xdr:rowOff>129202</xdr:rowOff>
    </xdr:to>
    <xdr:sp macro="" textlink="">
      <xdr:nvSpPr>
        <xdr:cNvPr id="727" name="円/楕円 726"/>
        <xdr:cNvSpPr/>
      </xdr:nvSpPr>
      <xdr:spPr>
        <a:xfrm>
          <a:off x="21272500" y="67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120329</xdr:rowOff>
    </xdr:from>
    <xdr:ext cx="469744" cy="259045"/>
    <xdr:sp macro="" textlink="">
      <xdr:nvSpPr>
        <xdr:cNvPr id="728" name="テキスト ボックス 727"/>
        <xdr:cNvSpPr txBox="1"/>
      </xdr:nvSpPr>
      <xdr:spPr>
        <a:xfrm>
          <a:off x="21088427" y="680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33971</xdr:rowOff>
    </xdr:from>
    <xdr:to>
      <xdr:col>29</xdr:col>
      <xdr:colOff>568325</xdr:colOff>
      <xdr:row>39</xdr:row>
      <xdr:rowOff>135571</xdr:rowOff>
    </xdr:to>
    <xdr:sp macro="" textlink="">
      <xdr:nvSpPr>
        <xdr:cNvPr id="729" name="円/楕円 728"/>
        <xdr:cNvSpPr/>
      </xdr:nvSpPr>
      <xdr:spPr>
        <a:xfrm>
          <a:off x="20383500" y="672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126698</xdr:rowOff>
    </xdr:from>
    <xdr:ext cx="378565" cy="259045"/>
    <xdr:sp macro="" textlink="">
      <xdr:nvSpPr>
        <xdr:cNvPr id="730" name="テキスト ボックス 729"/>
        <xdr:cNvSpPr txBox="1"/>
      </xdr:nvSpPr>
      <xdr:spPr>
        <a:xfrm>
          <a:off x="20245017" y="6813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30721</xdr:rowOff>
    </xdr:from>
    <xdr:to>
      <xdr:col>28</xdr:col>
      <xdr:colOff>365125</xdr:colOff>
      <xdr:row>39</xdr:row>
      <xdr:rowOff>132321</xdr:rowOff>
    </xdr:to>
    <xdr:sp macro="" textlink="">
      <xdr:nvSpPr>
        <xdr:cNvPr id="731" name="円/楕円 730"/>
        <xdr:cNvSpPr/>
      </xdr:nvSpPr>
      <xdr:spPr>
        <a:xfrm>
          <a:off x="19494500" y="67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123448</xdr:rowOff>
    </xdr:from>
    <xdr:ext cx="469744" cy="259045"/>
    <xdr:sp macro="" textlink="">
      <xdr:nvSpPr>
        <xdr:cNvPr id="732" name="テキスト ボックス 731"/>
        <xdr:cNvSpPr txBox="1"/>
      </xdr:nvSpPr>
      <xdr:spPr>
        <a:xfrm>
          <a:off x="19310427" y="680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27766</xdr:rowOff>
    </xdr:from>
    <xdr:to>
      <xdr:col>27</xdr:col>
      <xdr:colOff>161925</xdr:colOff>
      <xdr:row>39</xdr:row>
      <xdr:rowOff>129366</xdr:rowOff>
    </xdr:to>
    <xdr:sp macro="" textlink="">
      <xdr:nvSpPr>
        <xdr:cNvPr id="733" name="円/楕円 732"/>
        <xdr:cNvSpPr/>
      </xdr:nvSpPr>
      <xdr:spPr>
        <a:xfrm>
          <a:off x="18605500" y="671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120493</xdr:rowOff>
    </xdr:from>
    <xdr:ext cx="469744" cy="259045"/>
    <xdr:sp macro="" textlink="">
      <xdr:nvSpPr>
        <xdr:cNvPr id="734" name="テキスト ボックス 733"/>
        <xdr:cNvSpPr txBox="1"/>
      </xdr:nvSpPr>
      <xdr:spPr>
        <a:xfrm>
          <a:off x="18421427" y="680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58939</xdr:rowOff>
    </xdr:from>
    <xdr:to>
      <xdr:col>32</xdr:col>
      <xdr:colOff>187325</xdr:colOff>
      <xdr:row>59</xdr:row>
      <xdr:rowOff>60670</xdr:rowOff>
    </xdr:to>
    <xdr:cxnSp macro="">
      <xdr:nvCxnSpPr>
        <xdr:cNvPr id="765" name="直線コネクタ 764"/>
        <xdr:cNvCxnSpPr/>
      </xdr:nvCxnSpPr>
      <xdr:spPr>
        <a:xfrm flipV="1">
          <a:off x="21323300" y="10174489"/>
          <a:ext cx="8382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60670</xdr:rowOff>
    </xdr:from>
    <xdr:to>
      <xdr:col>31</xdr:col>
      <xdr:colOff>34925</xdr:colOff>
      <xdr:row>59</xdr:row>
      <xdr:rowOff>64556</xdr:rowOff>
    </xdr:to>
    <xdr:cxnSp macro="">
      <xdr:nvCxnSpPr>
        <xdr:cNvPr id="768" name="直線コネクタ 767"/>
        <xdr:cNvCxnSpPr/>
      </xdr:nvCxnSpPr>
      <xdr:spPr>
        <a:xfrm flipV="1">
          <a:off x="20434300" y="10176220"/>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106111</xdr:rowOff>
    </xdr:from>
    <xdr:to>
      <xdr:col>31</xdr:col>
      <xdr:colOff>85725</xdr:colOff>
      <xdr:row>59</xdr:row>
      <xdr:rowOff>36261</xdr:rowOff>
    </xdr:to>
    <xdr:sp macro="" textlink="">
      <xdr:nvSpPr>
        <xdr:cNvPr id="769" name="フローチャート : 判断 768"/>
        <xdr:cNvSpPr/>
      </xdr:nvSpPr>
      <xdr:spPr>
        <a:xfrm>
          <a:off x="21272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52788</xdr:rowOff>
    </xdr:from>
    <xdr:ext cx="469744" cy="259045"/>
    <xdr:sp macro="" textlink="">
      <xdr:nvSpPr>
        <xdr:cNvPr id="770" name="テキスト ボックス 769"/>
        <xdr:cNvSpPr txBox="1"/>
      </xdr:nvSpPr>
      <xdr:spPr>
        <a:xfrm>
          <a:off x="21088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64556</xdr:rowOff>
    </xdr:from>
    <xdr:to>
      <xdr:col>29</xdr:col>
      <xdr:colOff>517525</xdr:colOff>
      <xdr:row>59</xdr:row>
      <xdr:rowOff>72785</xdr:rowOff>
    </xdr:to>
    <xdr:cxnSp macro="">
      <xdr:nvCxnSpPr>
        <xdr:cNvPr id="771" name="直線コネクタ 770"/>
        <xdr:cNvCxnSpPr/>
      </xdr:nvCxnSpPr>
      <xdr:spPr>
        <a:xfrm flipV="1">
          <a:off x="19545300" y="1018010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165970</xdr:rowOff>
    </xdr:from>
    <xdr:to>
      <xdr:col>29</xdr:col>
      <xdr:colOff>568325</xdr:colOff>
      <xdr:row>59</xdr:row>
      <xdr:rowOff>96120</xdr:rowOff>
    </xdr:to>
    <xdr:sp macro="" textlink="">
      <xdr:nvSpPr>
        <xdr:cNvPr id="772" name="フローチャート : 判断 771"/>
        <xdr:cNvSpPr/>
      </xdr:nvSpPr>
      <xdr:spPr>
        <a:xfrm>
          <a:off x="20383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112647</xdr:rowOff>
    </xdr:from>
    <xdr:ext cx="469744" cy="259045"/>
    <xdr:sp macro="" textlink="">
      <xdr:nvSpPr>
        <xdr:cNvPr id="773" name="テキスト ボックス 772"/>
        <xdr:cNvSpPr txBox="1"/>
      </xdr:nvSpPr>
      <xdr:spPr>
        <a:xfrm>
          <a:off x="20199427" y="98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71120</xdr:rowOff>
    </xdr:from>
    <xdr:to>
      <xdr:col>28</xdr:col>
      <xdr:colOff>314325</xdr:colOff>
      <xdr:row>59</xdr:row>
      <xdr:rowOff>72785</xdr:rowOff>
    </xdr:to>
    <xdr:cxnSp macro="">
      <xdr:nvCxnSpPr>
        <xdr:cNvPr id="774" name="直線コネクタ 773"/>
        <xdr:cNvCxnSpPr/>
      </xdr:nvCxnSpPr>
      <xdr:spPr>
        <a:xfrm>
          <a:off x="18656300" y="10186670"/>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163456</xdr:rowOff>
    </xdr:from>
    <xdr:to>
      <xdr:col>28</xdr:col>
      <xdr:colOff>365125</xdr:colOff>
      <xdr:row>59</xdr:row>
      <xdr:rowOff>93606</xdr:rowOff>
    </xdr:to>
    <xdr:sp macro="" textlink="">
      <xdr:nvSpPr>
        <xdr:cNvPr id="775" name="フローチャート : 判断 774"/>
        <xdr:cNvSpPr/>
      </xdr:nvSpPr>
      <xdr:spPr>
        <a:xfrm>
          <a:off x="19494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110133</xdr:rowOff>
    </xdr:from>
    <xdr:ext cx="469744" cy="259045"/>
    <xdr:sp macro="" textlink="">
      <xdr:nvSpPr>
        <xdr:cNvPr id="776" name="テキスト ボックス 775"/>
        <xdr:cNvSpPr txBox="1"/>
      </xdr:nvSpPr>
      <xdr:spPr>
        <a:xfrm>
          <a:off x="19310427" y="98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95529</xdr:rowOff>
    </xdr:from>
    <xdr:to>
      <xdr:col>27</xdr:col>
      <xdr:colOff>161925</xdr:colOff>
      <xdr:row>59</xdr:row>
      <xdr:rowOff>25679</xdr:rowOff>
    </xdr:to>
    <xdr:sp macro="" textlink="">
      <xdr:nvSpPr>
        <xdr:cNvPr id="777" name="フローチャート : 判断 776"/>
        <xdr:cNvSpPr/>
      </xdr:nvSpPr>
      <xdr:spPr>
        <a:xfrm>
          <a:off x="18605500" y="10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42206</xdr:rowOff>
    </xdr:from>
    <xdr:ext cx="469744" cy="259045"/>
    <xdr:sp macro="" textlink="">
      <xdr:nvSpPr>
        <xdr:cNvPr id="778" name="テキスト ボックス 777"/>
        <xdr:cNvSpPr txBox="1"/>
      </xdr:nvSpPr>
      <xdr:spPr>
        <a:xfrm>
          <a:off x="18421427" y="98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8139</xdr:rowOff>
    </xdr:from>
    <xdr:to>
      <xdr:col>32</xdr:col>
      <xdr:colOff>238125</xdr:colOff>
      <xdr:row>59</xdr:row>
      <xdr:rowOff>109739</xdr:rowOff>
    </xdr:to>
    <xdr:sp macro="" textlink="">
      <xdr:nvSpPr>
        <xdr:cNvPr id="784" name="円/楕円 783"/>
        <xdr:cNvSpPr/>
      </xdr:nvSpPr>
      <xdr:spPr>
        <a:xfrm>
          <a:off x="22110700" y="101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94516</xdr:rowOff>
    </xdr:from>
    <xdr:ext cx="469744" cy="259045"/>
    <xdr:sp macro="" textlink="">
      <xdr:nvSpPr>
        <xdr:cNvPr id="785" name="貸付金該当値テキスト"/>
        <xdr:cNvSpPr txBox="1"/>
      </xdr:nvSpPr>
      <xdr:spPr>
        <a:xfrm>
          <a:off x="22212300" y="1003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9870</xdr:rowOff>
    </xdr:from>
    <xdr:to>
      <xdr:col>31</xdr:col>
      <xdr:colOff>85725</xdr:colOff>
      <xdr:row>59</xdr:row>
      <xdr:rowOff>111470</xdr:rowOff>
    </xdr:to>
    <xdr:sp macro="" textlink="">
      <xdr:nvSpPr>
        <xdr:cNvPr id="786" name="円/楕円 785"/>
        <xdr:cNvSpPr/>
      </xdr:nvSpPr>
      <xdr:spPr>
        <a:xfrm>
          <a:off x="21272500" y="1012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102597</xdr:rowOff>
    </xdr:from>
    <xdr:ext cx="469744" cy="259045"/>
    <xdr:sp macro="" textlink="">
      <xdr:nvSpPr>
        <xdr:cNvPr id="787" name="テキスト ボックス 786"/>
        <xdr:cNvSpPr txBox="1"/>
      </xdr:nvSpPr>
      <xdr:spPr>
        <a:xfrm>
          <a:off x="21088427" y="1021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13756</xdr:rowOff>
    </xdr:from>
    <xdr:to>
      <xdr:col>29</xdr:col>
      <xdr:colOff>568325</xdr:colOff>
      <xdr:row>59</xdr:row>
      <xdr:rowOff>115356</xdr:rowOff>
    </xdr:to>
    <xdr:sp macro="" textlink="">
      <xdr:nvSpPr>
        <xdr:cNvPr id="788" name="円/楕円 787"/>
        <xdr:cNvSpPr/>
      </xdr:nvSpPr>
      <xdr:spPr>
        <a:xfrm>
          <a:off x="20383500" y="101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106483</xdr:rowOff>
    </xdr:from>
    <xdr:ext cx="469744" cy="259045"/>
    <xdr:sp macro="" textlink="">
      <xdr:nvSpPr>
        <xdr:cNvPr id="789" name="テキスト ボックス 788"/>
        <xdr:cNvSpPr txBox="1"/>
      </xdr:nvSpPr>
      <xdr:spPr>
        <a:xfrm>
          <a:off x="20199427" y="1022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21985</xdr:rowOff>
    </xdr:from>
    <xdr:to>
      <xdr:col>28</xdr:col>
      <xdr:colOff>365125</xdr:colOff>
      <xdr:row>59</xdr:row>
      <xdr:rowOff>123585</xdr:rowOff>
    </xdr:to>
    <xdr:sp macro="" textlink="">
      <xdr:nvSpPr>
        <xdr:cNvPr id="790" name="円/楕円 789"/>
        <xdr:cNvSpPr/>
      </xdr:nvSpPr>
      <xdr:spPr>
        <a:xfrm>
          <a:off x="19494500" y="101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114712</xdr:rowOff>
    </xdr:from>
    <xdr:ext cx="378565" cy="259045"/>
    <xdr:sp macro="" textlink="">
      <xdr:nvSpPr>
        <xdr:cNvPr id="791" name="テキスト ボックス 790"/>
        <xdr:cNvSpPr txBox="1"/>
      </xdr:nvSpPr>
      <xdr:spPr>
        <a:xfrm>
          <a:off x="19356017" y="10230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20320</xdr:rowOff>
    </xdr:from>
    <xdr:to>
      <xdr:col>27</xdr:col>
      <xdr:colOff>161925</xdr:colOff>
      <xdr:row>59</xdr:row>
      <xdr:rowOff>121920</xdr:rowOff>
    </xdr:to>
    <xdr:sp macro="" textlink="">
      <xdr:nvSpPr>
        <xdr:cNvPr id="792" name="円/楕円 791"/>
        <xdr:cNvSpPr/>
      </xdr:nvSpPr>
      <xdr:spPr>
        <a:xfrm>
          <a:off x="18605500" y="101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113047</xdr:rowOff>
    </xdr:from>
    <xdr:ext cx="378565" cy="259045"/>
    <xdr:sp macro="" textlink="">
      <xdr:nvSpPr>
        <xdr:cNvPr id="793" name="テキスト ボックス 792"/>
        <xdr:cNvSpPr txBox="1"/>
      </xdr:nvSpPr>
      <xdr:spPr>
        <a:xfrm>
          <a:off x="18467017" y="1022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23502</xdr:rowOff>
    </xdr:from>
    <xdr:to>
      <xdr:col>32</xdr:col>
      <xdr:colOff>187325</xdr:colOff>
      <xdr:row>77</xdr:row>
      <xdr:rowOff>51696</xdr:rowOff>
    </xdr:to>
    <xdr:cxnSp macro="">
      <xdr:nvCxnSpPr>
        <xdr:cNvPr id="822" name="直線コネクタ 821"/>
        <xdr:cNvCxnSpPr/>
      </xdr:nvCxnSpPr>
      <xdr:spPr>
        <a:xfrm flipV="1">
          <a:off x="21323300" y="13225152"/>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51696</xdr:rowOff>
    </xdr:from>
    <xdr:to>
      <xdr:col>31</xdr:col>
      <xdr:colOff>34925</xdr:colOff>
      <xdr:row>77</xdr:row>
      <xdr:rowOff>72774</xdr:rowOff>
    </xdr:to>
    <xdr:cxnSp macro="">
      <xdr:nvCxnSpPr>
        <xdr:cNvPr id="825" name="直線コネクタ 824"/>
        <xdr:cNvCxnSpPr/>
      </xdr:nvCxnSpPr>
      <xdr:spPr>
        <a:xfrm flipV="1">
          <a:off x="20434300" y="13253346"/>
          <a:ext cx="8890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100299</xdr:rowOff>
    </xdr:from>
    <xdr:to>
      <xdr:col>31</xdr:col>
      <xdr:colOff>85725</xdr:colOff>
      <xdr:row>77</xdr:row>
      <xdr:rowOff>30449</xdr:rowOff>
    </xdr:to>
    <xdr:sp macro="" textlink="">
      <xdr:nvSpPr>
        <xdr:cNvPr id="826" name="フローチャート : 判断 825"/>
        <xdr:cNvSpPr/>
      </xdr:nvSpPr>
      <xdr:spPr>
        <a:xfrm>
          <a:off x="21272500" y="1313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46976</xdr:rowOff>
    </xdr:from>
    <xdr:ext cx="534377" cy="259045"/>
    <xdr:sp macro="" textlink="">
      <xdr:nvSpPr>
        <xdr:cNvPr id="827" name="テキスト ボックス 826"/>
        <xdr:cNvSpPr txBox="1"/>
      </xdr:nvSpPr>
      <xdr:spPr>
        <a:xfrm>
          <a:off x="21056111" y="129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35260</xdr:rowOff>
    </xdr:from>
    <xdr:to>
      <xdr:col>29</xdr:col>
      <xdr:colOff>517525</xdr:colOff>
      <xdr:row>77</xdr:row>
      <xdr:rowOff>72774</xdr:rowOff>
    </xdr:to>
    <xdr:cxnSp macro="">
      <xdr:nvCxnSpPr>
        <xdr:cNvPr id="828" name="直線コネクタ 827"/>
        <xdr:cNvCxnSpPr/>
      </xdr:nvCxnSpPr>
      <xdr:spPr>
        <a:xfrm>
          <a:off x="19545300" y="13236910"/>
          <a:ext cx="889000" cy="3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103805</xdr:rowOff>
    </xdr:from>
    <xdr:to>
      <xdr:col>29</xdr:col>
      <xdr:colOff>568325</xdr:colOff>
      <xdr:row>77</xdr:row>
      <xdr:rowOff>33955</xdr:rowOff>
    </xdr:to>
    <xdr:sp macro="" textlink="">
      <xdr:nvSpPr>
        <xdr:cNvPr id="829" name="フローチャート : 判断 828"/>
        <xdr:cNvSpPr/>
      </xdr:nvSpPr>
      <xdr:spPr>
        <a:xfrm>
          <a:off x="20383500" y="131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50482</xdr:rowOff>
    </xdr:from>
    <xdr:ext cx="534377" cy="259045"/>
    <xdr:sp macro="" textlink="">
      <xdr:nvSpPr>
        <xdr:cNvPr id="830" name="テキスト ボックス 829"/>
        <xdr:cNvSpPr txBox="1"/>
      </xdr:nvSpPr>
      <xdr:spPr>
        <a:xfrm>
          <a:off x="20167111" y="129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35260</xdr:rowOff>
    </xdr:from>
    <xdr:to>
      <xdr:col>28</xdr:col>
      <xdr:colOff>314325</xdr:colOff>
      <xdr:row>77</xdr:row>
      <xdr:rowOff>56688</xdr:rowOff>
    </xdr:to>
    <xdr:cxnSp macro="">
      <xdr:nvCxnSpPr>
        <xdr:cNvPr id="831" name="直線コネクタ 830"/>
        <xdr:cNvCxnSpPr/>
      </xdr:nvCxnSpPr>
      <xdr:spPr>
        <a:xfrm flipV="1">
          <a:off x="18656300" y="13236910"/>
          <a:ext cx="889000" cy="2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114968</xdr:rowOff>
    </xdr:from>
    <xdr:to>
      <xdr:col>28</xdr:col>
      <xdr:colOff>365125</xdr:colOff>
      <xdr:row>77</xdr:row>
      <xdr:rowOff>45118</xdr:rowOff>
    </xdr:to>
    <xdr:sp macro="" textlink="">
      <xdr:nvSpPr>
        <xdr:cNvPr id="832" name="フローチャート : 判断 831"/>
        <xdr:cNvSpPr/>
      </xdr:nvSpPr>
      <xdr:spPr>
        <a:xfrm>
          <a:off x="19494500" y="1314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61645</xdr:rowOff>
    </xdr:from>
    <xdr:ext cx="534377" cy="259045"/>
    <xdr:sp macro="" textlink="">
      <xdr:nvSpPr>
        <xdr:cNvPr id="833" name="テキスト ボックス 832"/>
        <xdr:cNvSpPr txBox="1"/>
      </xdr:nvSpPr>
      <xdr:spPr>
        <a:xfrm>
          <a:off x="19278111" y="1292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66658</xdr:rowOff>
    </xdr:from>
    <xdr:to>
      <xdr:col>27</xdr:col>
      <xdr:colOff>161925</xdr:colOff>
      <xdr:row>76</xdr:row>
      <xdr:rowOff>168258</xdr:rowOff>
    </xdr:to>
    <xdr:sp macro="" textlink="">
      <xdr:nvSpPr>
        <xdr:cNvPr id="834" name="フローチャート : 判断 833"/>
        <xdr:cNvSpPr/>
      </xdr:nvSpPr>
      <xdr:spPr>
        <a:xfrm>
          <a:off x="18605500" y="130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13334</xdr:rowOff>
    </xdr:from>
    <xdr:ext cx="534377" cy="259045"/>
    <xdr:sp macro="" textlink="">
      <xdr:nvSpPr>
        <xdr:cNvPr id="835" name="テキスト ボックス 834"/>
        <xdr:cNvSpPr txBox="1"/>
      </xdr:nvSpPr>
      <xdr:spPr>
        <a:xfrm>
          <a:off x="18389111" y="128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144152</xdr:rowOff>
    </xdr:from>
    <xdr:to>
      <xdr:col>32</xdr:col>
      <xdr:colOff>238125</xdr:colOff>
      <xdr:row>77</xdr:row>
      <xdr:rowOff>74302</xdr:rowOff>
    </xdr:to>
    <xdr:sp macro="" textlink="">
      <xdr:nvSpPr>
        <xdr:cNvPr id="841" name="円/楕円 840"/>
        <xdr:cNvSpPr/>
      </xdr:nvSpPr>
      <xdr:spPr>
        <a:xfrm>
          <a:off x="22110700" y="131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59079</xdr:rowOff>
    </xdr:from>
    <xdr:ext cx="534377" cy="259045"/>
    <xdr:sp macro="" textlink="">
      <xdr:nvSpPr>
        <xdr:cNvPr id="842" name="繰出金該当値テキスト"/>
        <xdr:cNvSpPr txBox="1"/>
      </xdr:nvSpPr>
      <xdr:spPr>
        <a:xfrm>
          <a:off x="22212300" y="130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47,749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896</xdr:rowOff>
    </xdr:from>
    <xdr:to>
      <xdr:col>31</xdr:col>
      <xdr:colOff>85725</xdr:colOff>
      <xdr:row>77</xdr:row>
      <xdr:rowOff>102496</xdr:rowOff>
    </xdr:to>
    <xdr:sp macro="" textlink="">
      <xdr:nvSpPr>
        <xdr:cNvPr id="843" name="円/楕円 842"/>
        <xdr:cNvSpPr/>
      </xdr:nvSpPr>
      <xdr:spPr>
        <a:xfrm>
          <a:off x="21272500" y="132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93623</xdr:rowOff>
    </xdr:from>
    <xdr:ext cx="534377" cy="259045"/>
    <xdr:sp macro="" textlink="">
      <xdr:nvSpPr>
        <xdr:cNvPr id="844" name="テキスト ボックス 843"/>
        <xdr:cNvSpPr txBox="1"/>
      </xdr:nvSpPr>
      <xdr:spPr>
        <a:xfrm>
          <a:off x="21056111" y="132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44,049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21974</xdr:rowOff>
    </xdr:from>
    <xdr:to>
      <xdr:col>29</xdr:col>
      <xdr:colOff>568325</xdr:colOff>
      <xdr:row>77</xdr:row>
      <xdr:rowOff>123574</xdr:rowOff>
    </xdr:to>
    <xdr:sp macro="" textlink="">
      <xdr:nvSpPr>
        <xdr:cNvPr id="845" name="円/楕円 844"/>
        <xdr:cNvSpPr/>
      </xdr:nvSpPr>
      <xdr:spPr>
        <a:xfrm>
          <a:off x="20383500" y="132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114701</xdr:rowOff>
    </xdr:from>
    <xdr:ext cx="534377" cy="259045"/>
    <xdr:sp macro="" textlink="">
      <xdr:nvSpPr>
        <xdr:cNvPr id="846" name="テキスト ボックス 845"/>
        <xdr:cNvSpPr txBox="1"/>
      </xdr:nvSpPr>
      <xdr:spPr>
        <a:xfrm>
          <a:off x="20167111" y="133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155910</xdr:rowOff>
    </xdr:from>
    <xdr:to>
      <xdr:col>28</xdr:col>
      <xdr:colOff>365125</xdr:colOff>
      <xdr:row>77</xdr:row>
      <xdr:rowOff>86060</xdr:rowOff>
    </xdr:to>
    <xdr:sp macro="" textlink="">
      <xdr:nvSpPr>
        <xdr:cNvPr id="847" name="円/楕円 846"/>
        <xdr:cNvSpPr/>
      </xdr:nvSpPr>
      <xdr:spPr>
        <a:xfrm>
          <a:off x="19494500" y="131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77187</xdr:rowOff>
    </xdr:from>
    <xdr:ext cx="534377" cy="259045"/>
    <xdr:sp macro="" textlink="">
      <xdr:nvSpPr>
        <xdr:cNvPr id="848" name="テキスト ボックス 847"/>
        <xdr:cNvSpPr txBox="1"/>
      </xdr:nvSpPr>
      <xdr:spPr>
        <a:xfrm>
          <a:off x="19278111" y="1327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5888</xdr:rowOff>
    </xdr:from>
    <xdr:to>
      <xdr:col>27</xdr:col>
      <xdr:colOff>161925</xdr:colOff>
      <xdr:row>77</xdr:row>
      <xdr:rowOff>107488</xdr:rowOff>
    </xdr:to>
    <xdr:sp macro="" textlink="">
      <xdr:nvSpPr>
        <xdr:cNvPr id="849" name="円/楕円 848"/>
        <xdr:cNvSpPr/>
      </xdr:nvSpPr>
      <xdr:spPr>
        <a:xfrm>
          <a:off x="18605500" y="1320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98615</xdr:rowOff>
    </xdr:from>
    <xdr:ext cx="534377" cy="259045"/>
    <xdr:sp macro="" textlink="">
      <xdr:nvSpPr>
        <xdr:cNvPr id="850" name="テキスト ボックス 849"/>
        <xdr:cNvSpPr txBox="1"/>
      </xdr:nvSpPr>
      <xdr:spPr>
        <a:xfrm>
          <a:off x="18389111" y="1330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403,213</a:t>
          </a:r>
          <a:r>
            <a:rPr kumimoji="1" lang="ja-JP" altLang="en-US" sz="1300">
              <a:latin typeface="ＭＳ Ｐゴシック"/>
            </a:rPr>
            <a:t>円となっている。そのうち人件費は</a:t>
          </a:r>
          <a:r>
            <a:rPr kumimoji="1" lang="en-US" altLang="ja-JP" sz="1300">
              <a:latin typeface="ＭＳ Ｐゴシック"/>
            </a:rPr>
            <a:t>68,763</a:t>
          </a:r>
          <a:r>
            <a:rPr kumimoji="1" lang="ja-JP" altLang="en-US" sz="1300">
              <a:latin typeface="ＭＳ Ｐゴシック"/>
            </a:rPr>
            <a:t>円であり、類似団体平均よりも下回っている。人口千人当たりの職員数は類似団体内でも少ない方に位置しており近年職員数の大幅な増減はないが、ラスパイレス指数が類似団体に比べ若干高くなっているため、今後も人件費が増額となることのないよう、給与の適正化を図り削減に努めていく。</a:t>
          </a:r>
        </a:p>
        <a:p>
          <a:r>
            <a:rPr kumimoji="1" lang="ja-JP" altLang="en-US" sz="1300">
              <a:latin typeface="ＭＳ Ｐゴシック"/>
            </a:rPr>
            <a:t>物件費は住民一人当たり</a:t>
          </a:r>
          <a:r>
            <a:rPr kumimoji="1" lang="en-US" altLang="ja-JP" sz="1300">
              <a:latin typeface="ＭＳ Ｐゴシック"/>
            </a:rPr>
            <a:t>67,642</a:t>
          </a:r>
          <a:r>
            <a:rPr kumimoji="1" lang="ja-JP" altLang="en-US" sz="1300">
              <a:latin typeface="ＭＳ Ｐゴシック"/>
            </a:rPr>
            <a:t>円、補助費等は住民一人当たり</a:t>
          </a:r>
          <a:r>
            <a:rPr kumimoji="1" lang="en-US" altLang="ja-JP" sz="1300">
              <a:latin typeface="ＭＳ Ｐゴシック"/>
            </a:rPr>
            <a:t>66,888</a:t>
          </a:r>
          <a:r>
            <a:rPr kumimoji="1" lang="ja-JP" altLang="en-US" sz="1300">
              <a:latin typeface="ＭＳ Ｐゴシック"/>
            </a:rPr>
            <a:t>円と、どちらの経費も類似団体平均とほぼ同額で推移している。しかしながら両経費とも、経常収支比率の分析によると類似団体平均に比べ数値が大きく上回っているため、臨時職員の人数や委託料の見直しを行い、さらなるコストの低減を図っていく。</a:t>
          </a:r>
        </a:p>
        <a:p>
          <a:r>
            <a:rPr kumimoji="1" lang="ja-JP" altLang="en-US" sz="1300">
              <a:latin typeface="ＭＳ Ｐゴシック"/>
            </a:rPr>
            <a:t>扶助費については、例年類似団体平均値よりも下回っていたが、今年度から子ども子育て支援新制度により、町立幼稚園及び保育園の物件費を扶助費に振り替えたために数値が大きく増加している。</a:t>
          </a:r>
          <a:endParaRPr kumimoji="1" lang="en-US" altLang="ja-JP" sz="1300">
            <a:latin typeface="ＭＳ Ｐゴシック"/>
          </a:endParaRPr>
        </a:p>
        <a:p>
          <a:r>
            <a:rPr kumimoji="1" lang="ja-JP" altLang="en-US" sz="1300">
              <a:latin typeface="ＭＳ Ｐゴシック"/>
            </a:rPr>
            <a:t>普通建設事業費及び維持補修費は、公共施設の老朽化に伴い今後も経費が掛かることが見込まれるが、単年度の負担が増大することのないよう、工事の緊急性、優先順位を見極めながら計画的に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群馬県千代田町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11,627
11,346
21.73
4,967,343
4,688,160
240,087
3,121,542
3,608,346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57241</xdr:rowOff>
    </xdr:from>
    <xdr:to>
      <xdr:col>6</xdr:col>
      <xdr:colOff>511175</xdr:colOff>
      <xdr:row>36</xdr:row>
      <xdr:rowOff>77162</xdr:rowOff>
    </xdr:to>
    <xdr:cxnSp macro="">
      <xdr:nvCxnSpPr>
        <xdr:cNvPr id="63" name="直線コネクタ 62"/>
        <xdr:cNvCxnSpPr/>
      </xdr:nvCxnSpPr>
      <xdr:spPr>
        <a:xfrm flipV="1">
          <a:off x="3797300" y="6229441"/>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77162</xdr:rowOff>
    </xdr:from>
    <xdr:to>
      <xdr:col>5</xdr:col>
      <xdr:colOff>358775</xdr:colOff>
      <xdr:row>36</xdr:row>
      <xdr:rowOff>111942</xdr:rowOff>
    </xdr:to>
    <xdr:cxnSp macro="">
      <xdr:nvCxnSpPr>
        <xdr:cNvPr id="66" name="直線コネクタ 65"/>
        <xdr:cNvCxnSpPr/>
      </xdr:nvCxnSpPr>
      <xdr:spPr>
        <a:xfrm flipV="1">
          <a:off x="2908300" y="6249362"/>
          <a:ext cx="889000" cy="3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46936</xdr:rowOff>
    </xdr:from>
    <xdr:to>
      <xdr:col>5</xdr:col>
      <xdr:colOff>409575</xdr:colOff>
      <xdr:row>36</xdr:row>
      <xdr:rowOff>148536</xdr:rowOff>
    </xdr:to>
    <xdr:sp macro="" textlink="">
      <xdr:nvSpPr>
        <xdr:cNvPr id="67" name="フローチャート : 判断 66"/>
        <xdr:cNvSpPr/>
      </xdr:nvSpPr>
      <xdr:spPr>
        <a:xfrm>
          <a:off x="3746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139663</xdr:rowOff>
    </xdr:from>
    <xdr:ext cx="469744" cy="259045"/>
    <xdr:sp macro="" textlink="">
      <xdr:nvSpPr>
        <xdr:cNvPr id="68" name="テキスト ボックス 67"/>
        <xdr:cNvSpPr txBox="1"/>
      </xdr:nvSpPr>
      <xdr:spPr>
        <a:xfrm>
          <a:off x="3562427"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63935</xdr:rowOff>
    </xdr:from>
    <xdr:to>
      <xdr:col>4</xdr:col>
      <xdr:colOff>155575</xdr:colOff>
      <xdr:row>36</xdr:row>
      <xdr:rowOff>111942</xdr:rowOff>
    </xdr:to>
    <xdr:cxnSp macro="">
      <xdr:nvCxnSpPr>
        <xdr:cNvPr id="69" name="直線コネクタ 68"/>
        <xdr:cNvCxnSpPr/>
      </xdr:nvCxnSpPr>
      <xdr:spPr>
        <a:xfrm>
          <a:off x="2019300" y="623613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109474</xdr:rowOff>
    </xdr:from>
    <xdr:to>
      <xdr:col>4</xdr:col>
      <xdr:colOff>206375</xdr:colOff>
      <xdr:row>37</xdr:row>
      <xdr:rowOff>39624</xdr:rowOff>
    </xdr:to>
    <xdr:sp macro="" textlink="">
      <xdr:nvSpPr>
        <xdr:cNvPr id="70" name="フローチャート : 判断 69"/>
        <xdr:cNvSpPr/>
      </xdr:nvSpPr>
      <xdr:spPr>
        <a:xfrm>
          <a:off x="2857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30751</xdr:rowOff>
    </xdr:from>
    <xdr:ext cx="469744" cy="259045"/>
    <xdr:sp macro="" textlink="">
      <xdr:nvSpPr>
        <xdr:cNvPr id="71" name="テキスト ボックス 70"/>
        <xdr:cNvSpPr txBox="1"/>
      </xdr:nvSpPr>
      <xdr:spPr>
        <a:xfrm>
          <a:off x="2673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72590</xdr:rowOff>
    </xdr:from>
    <xdr:to>
      <xdr:col>2</xdr:col>
      <xdr:colOff>638175</xdr:colOff>
      <xdr:row>36</xdr:row>
      <xdr:rowOff>63935</xdr:rowOff>
    </xdr:to>
    <xdr:cxnSp macro="">
      <xdr:nvCxnSpPr>
        <xdr:cNvPr id="72" name="直線コネクタ 71"/>
        <xdr:cNvCxnSpPr/>
      </xdr:nvCxnSpPr>
      <xdr:spPr>
        <a:xfrm>
          <a:off x="1130300" y="6073340"/>
          <a:ext cx="889000" cy="16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72082</xdr:rowOff>
    </xdr:from>
    <xdr:to>
      <xdr:col>3</xdr:col>
      <xdr:colOff>3175</xdr:colOff>
      <xdr:row>37</xdr:row>
      <xdr:rowOff>2232</xdr:rowOff>
    </xdr:to>
    <xdr:sp macro="" textlink="">
      <xdr:nvSpPr>
        <xdr:cNvPr id="73" name="フローチャート : 判断 72"/>
        <xdr:cNvSpPr/>
      </xdr:nvSpPr>
      <xdr:spPr>
        <a:xfrm>
          <a:off x="1968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164809</xdr:rowOff>
    </xdr:from>
    <xdr:ext cx="469744" cy="259045"/>
    <xdr:sp macro="" textlink="">
      <xdr:nvSpPr>
        <xdr:cNvPr id="74" name="テキスト ボックス 73"/>
        <xdr:cNvSpPr txBox="1"/>
      </xdr:nvSpPr>
      <xdr:spPr>
        <a:xfrm>
          <a:off x="1784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62611</xdr:rowOff>
    </xdr:from>
    <xdr:to>
      <xdr:col>1</xdr:col>
      <xdr:colOff>485775</xdr:colOff>
      <xdr:row>35</xdr:row>
      <xdr:rowOff>164211</xdr:rowOff>
    </xdr:to>
    <xdr:sp macro="" textlink="">
      <xdr:nvSpPr>
        <xdr:cNvPr id="75" name="フローチャート : 判断 74"/>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155338</xdr:rowOff>
    </xdr:from>
    <xdr:ext cx="469744" cy="259045"/>
    <xdr:sp macro="" textlink="">
      <xdr:nvSpPr>
        <xdr:cNvPr id="76" name="テキスト ボックス 75"/>
        <xdr:cNvSpPr txBox="1"/>
      </xdr:nvSpPr>
      <xdr:spPr>
        <a:xfrm>
          <a:off x="895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6441</xdr:rowOff>
    </xdr:from>
    <xdr:to>
      <xdr:col>6</xdr:col>
      <xdr:colOff>561975</xdr:colOff>
      <xdr:row>36</xdr:row>
      <xdr:rowOff>108041</xdr:rowOff>
    </xdr:to>
    <xdr:sp macro="" textlink="">
      <xdr:nvSpPr>
        <xdr:cNvPr id="82" name="円/楕円 81"/>
        <xdr:cNvSpPr/>
      </xdr:nvSpPr>
      <xdr:spPr>
        <a:xfrm>
          <a:off x="4584700" y="61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29318</xdr:rowOff>
    </xdr:from>
    <xdr:ext cx="469744" cy="259045"/>
    <xdr:sp macro="" textlink="">
      <xdr:nvSpPr>
        <xdr:cNvPr id="83" name="議会費該当値テキスト"/>
        <xdr:cNvSpPr txBox="1"/>
      </xdr:nvSpPr>
      <xdr:spPr>
        <a:xfrm>
          <a:off x="4686300" y="603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26362</xdr:rowOff>
    </xdr:from>
    <xdr:to>
      <xdr:col>5</xdr:col>
      <xdr:colOff>409575</xdr:colOff>
      <xdr:row>36</xdr:row>
      <xdr:rowOff>127962</xdr:rowOff>
    </xdr:to>
    <xdr:sp macro="" textlink="">
      <xdr:nvSpPr>
        <xdr:cNvPr id="84" name="円/楕円 83"/>
        <xdr:cNvSpPr/>
      </xdr:nvSpPr>
      <xdr:spPr>
        <a:xfrm>
          <a:off x="3746500" y="61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144489</xdr:rowOff>
    </xdr:from>
    <xdr:ext cx="469744" cy="259045"/>
    <xdr:sp macro="" textlink="">
      <xdr:nvSpPr>
        <xdr:cNvPr id="85" name="テキスト ボックス 84"/>
        <xdr:cNvSpPr txBox="1"/>
      </xdr:nvSpPr>
      <xdr:spPr>
        <a:xfrm>
          <a:off x="3562427" y="597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61142</xdr:rowOff>
    </xdr:from>
    <xdr:to>
      <xdr:col>4</xdr:col>
      <xdr:colOff>206375</xdr:colOff>
      <xdr:row>36</xdr:row>
      <xdr:rowOff>162742</xdr:rowOff>
    </xdr:to>
    <xdr:sp macro="" textlink="">
      <xdr:nvSpPr>
        <xdr:cNvPr id="86" name="円/楕円 85"/>
        <xdr:cNvSpPr/>
      </xdr:nvSpPr>
      <xdr:spPr>
        <a:xfrm>
          <a:off x="2857500" y="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7819</xdr:rowOff>
    </xdr:from>
    <xdr:ext cx="469744" cy="259045"/>
    <xdr:sp macro="" textlink="">
      <xdr:nvSpPr>
        <xdr:cNvPr id="87" name="テキスト ボックス 86"/>
        <xdr:cNvSpPr txBox="1"/>
      </xdr:nvSpPr>
      <xdr:spPr>
        <a:xfrm>
          <a:off x="2673427" y="600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13135</xdr:rowOff>
    </xdr:from>
    <xdr:to>
      <xdr:col>3</xdr:col>
      <xdr:colOff>3175</xdr:colOff>
      <xdr:row>36</xdr:row>
      <xdr:rowOff>114735</xdr:rowOff>
    </xdr:to>
    <xdr:sp macro="" textlink="">
      <xdr:nvSpPr>
        <xdr:cNvPr id="88" name="円/楕円 87"/>
        <xdr:cNvSpPr/>
      </xdr:nvSpPr>
      <xdr:spPr>
        <a:xfrm>
          <a:off x="1968500" y="6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131262</xdr:rowOff>
    </xdr:from>
    <xdr:ext cx="469744" cy="259045"/>
    <xdr:sp macro="" textlink="">
      <xdr:nvSpPr>
        <xdr:cNvPr id="89" name="テキスト ボックス 88"/>
        <xdr:cNvSpPr txBox="1"/>
      </xdr:nvSpPr>
      <xdr:spPr>
        <a:xfrm>
          <a:off x="1784427" y="596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21790</xdr:rowOff>
    </xdr:from>
    <xdr:to>
      <xdr:col>1</xdr:col>
      <xdr:colOff>485775</xdr:colOff>
      <xdr:row>35</xdr:row>
      <xdr:rowOff>123390</xdr:rowOff>
    </xdr:to>
    <xdr:sp macro="" textlink="">
      <xdr:nvSpPr>
        <xdr:cNvPr id="90" name="円/楕円 89"/>
        <xdr:cNvSpPr/>
      </xdr:nvSpPr>
      <xdr:spPr>
        <a:xfrm>
          <a:off x="1079500" y="60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139917</xdr:rowOff>
    </xdr:from>
    <xdr:ext cx="469744" cy="259045"/>
    <xdr:sp macro="" textlink="">
      <xdr:nvSpPr>
        <xdr:cNvPr id="91" name="テキスト ボックス 90"/>
        <xdr:cNvSpPr txBox="1"/>
      </xdr:nvSpPr>
      <xdr:spPr>
        <a:xfrm>
          <a:off x="895427" y="579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138544</xdr:rowOff>
    </xdr:from>
    <xdr:to>
      <xdr:col>6</xdr:col>
      <xdr:colOff>511175</xdr:colOff>
      <xdr:row>57</xdr:row>
      <xdr:rowOff>148735</xdr:rowOff>
    </xdr:to>
    <xdr:cxnSp macro="">
      <xdr:nvCxnSpPr>
        <xdr:cNvPr id="116" name="直線コネクタ 115"/>
        <xdr:cNvCxnSpPr/>
      </xdr:nvCxnSpPr>
      <xdr:spPr>
        <a:xfrm>
          <a:off x="3797300" y="9911194"/>
          <a:ext cx="8382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138544</xdr:rowOff>
    </xdr:from>
    <xdr:to>
      <xdr:col>5</xdr:col>
      <xdr:colOff>358775</xdr:colOff>
      <xdr:row>57</xdr:row>
      <xdr:rowOff>146703</xdr:rowOff>
    </xdr:to>
    <xdr:cxnSp macro="">
      <xdr:nvCxnSpPr>
        <xdr:cNvPr id="119" name="直線コネクタ 118"/>
        <xdr:cNvCxnSpPr/>
      </xdr:nvCxnSpPr>
      <xdr:spPr>
        <a:xfrm flipV="1">
          <a:off x="2908300" y="9911194"/>
          <a:ext cx="889000" cy="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38157</xdr:rowOff>
    </xdr:from>
    <xdr:to>
      <xdr:col>5</xdr:col>
      <xdr:colOff>409575</xdr:colOff>
      <xdr:row>57</xdr:row>
      <xdr:rowOff>139757</xdr:rowOff>
    </xdr:to>
    <xdr:sp macro="" textlink="">
      <xdr:nvSpPr>
        <xdr:cNvPr id="120" name="フローチャート : 判断 119"/>
        <xdr:cNvSpPr/>
      </xdr:nvSpPr>
      <xdr:spPr>
        <a:xfrm>
          <a:off x="3746500" y="98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156284</xdr:rowOff>
    </xdr:from>
    <xdr:ext cx="599010" cy="259045"/>
    <xdr:sp macro="" textlink="">
      <xdr:nvSpPr>
        <xdr:cNvPr id="121" name="テキスト ボックス 120"/>
        <xdr:cNvSpPr txBox="1"/>
      </xdr:nvSpPr>
      <xdr:spPr>
        <a:xfrm>
          <a:off x="3497794" y="95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146703</xdr:rowOff>
    </xdr:from>
    <xdr:to>
      <xdr:col>4</xdr:col>
      <xdr:colOff>155575</xdr:colOff>
      <xdr:row>57</xdr:row>
      <xdr:rowOff>152457</xdr:rowOff>
    </xdr:to>
    <xdr:cxnSp macro="">
      <xdr:nvCxnSpPr>
        <xdr:cNvPr id="122" name="直線コネクタ 121"/>
        <xdr:cNvCxnSpPr/>
      </xdr:nvCxnSpPr>
      <xdr:spPr>
        <a:xfrm flipV="1">
          <a:off x="2019300" y="9919353"/>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99583</xdr:rowOff>
    </xdr:from>
    <xdr:to>
      <xdr:col>4</xdr:col>
      <xdr:colOff>206375</xdr:colOff>
      <xdr:row>58</xdr:row>
      <xdr:rowOff>29733</xdr:rowOff>
    </xdr:to>
    <xdr:sp macro="" textlink="">
      <xdr:nvSpPr>
        <xdr:cNvPr id="123" name="フローチャート : 判断 122"/>
        <xdr:cNvSpPr/>
      </xdr:nvSpPr>
      <xdr:spPr>
        <a:xfrm>
          <a:off x="2857500" y="98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20860</xdr:rowOff>
    </xdr:from>
    <xdr:ext cx="534377" cy="259045"/>
    <xdr:sp macro="" textlink="">
      <xdr:nvSpPr>
        <xdr:cNvPr id="124" name="テキスト ボックス 123"/>
        <xdr:cNvSpPr txBox="1"/>
      </xdr:nvSpPr>
      <xdr:spPr>
        <a:xfrm>
          <a:off x="2641111" y="996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149927</xdr:rowOff>
    </xdr:from>
    <xdr:to>
      <xdr:col>2</xdr:col>
      <xdr:colOff>638175</xdr:colOff>
      <xdr:row>57</xdr:row>
      <xdr:rowOff>152457</xdr:rowOff>
    </xdr:to>
    <xdr:cxnSp macro="">
      <xdr:nvCxnSpPr>
        <xdr:cNvPr id="125" name="直線コネクタ 124"/>
        <xdr:cNvCxnSpPr/>
      </xdr:nvCxnSpPr>
      <xdr:spPr>
        <a:xfrm>
          <a:off x="1130300" y="9922577"/>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99834</xdr:rowOff>
    </xdr:from>
    <xdr:to>
      <xdr:col>3</xdr:col>
      <xdr:colOff>3175</xdr:colOff>
      <xdr:row>58</xdr:row>
      <xdr:rowOff>29984</xdr:rowOff>
    </xdr:to>
    <xdr:sp macro="" textlink="">
      <xdr:nvSpPr>
        <xdr:cNvPr id="126" name="フローチャート : 判断 125"/>
        <xdr:cNvSpPr/>
      </xdr:nvSpPr>
      <xdr:spPr>
        <a:xfrm>
          <a:off x="1968500" y="98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46511</xdr:rowOff>
    </xdr:from>
    <xdr:ext cx="534377" cy="259045"/>
    <xdr:sp macro="" textlink="">
      <xdr:nvSpPr>
        <xdr:cNvPr id="127" name="テキスト ボックス 126"/>
        <xdr:cNvSpPr txBox="1"/>
      </xdr:nvSpPr>
      <xdr:spPr>
        <a:xfrm>
          <a:off x="1752111" y="96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94137</xdr:rowOff>
    </xdr:from>
    <xdr:to>
      <xdr:col>1</xdr:col>
      <xdr:colOff>485775</xdr:colOff>
      <xdr:row>58</xdr:row>
      <xdr:rowOff>24287</xdr:rowOff>
    </xdr:to>
    <xdr:sp macro="" textlink="">
      <xdr:nvSpPr>
        <xdr:cNvPr id="128" name="フローチャート : 判断 127"/>
        <xdr:cNvSpPr/>
      </xdr:nvSpPr>
      <xdr:spPr>
        <a:xfrm>
          <a:off x="1079500" y="986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40814</xdr:rowOff>
    </xdr:from>
    <xdr:ext cx="534377" cy="259045"/>
    <xdr:sp macro="" textlink="">
      <xdr:nvSpPr>
        <xdr:cNvPr id="129" name="テキスト ボックス 128"/>
        <xdr:cNvSpPr txBox="1"/>
      </xdr:nvSpPr>
      <xdr:spPr>
        <a:xfrm>
          <a:off x="863111" y="96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97935</xdr:rowOff>
    </xdr:from>
    <xdr:to>
      <xdr:col>6</xdr:col>
      <xdr:colOff>561975</xdr:colOff>
      <xdr:row>58</xdr:row>
      <xdr:rowOff>28085</xdr:rowOff>
    </xdr:to>
    <xdr:sp macro="" textlink="">
      <xdr:nvSpPr>
        <xdr:cNvPr id="135" name="円/楕円 134"/>
        <xdr:cNvSpPr/>
      </xdr:nvSpPr>
      <xdr:spPr>
        <a:xfrm>
          <a:off x="4584700" y="98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87744</xdr:rowOff>
    </xdr:from>
    <xdr:to>
      <xdr:col>5</xdr:col>
      <xdr:colOff>409575</xdr:colOff>
      <xdr:row>58</xdr:row>
      <xdr:rowOff>17894</xdr:rowOff>
    </xdr:to>
    <xdr:sp macro="" textlink="">
      <xdr:nvSpPr>
        <xdr:cNvPr id="137" name="円/楕円 136"/>
        <xdr:cNvSpPr/>
      </xdr:nvSpPr>
      <xdr:spPr>
        <a:xfrm>
          <a:off x="3746500" y="986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9021</xdr:rowOff>
    </xdr:from>
    <xdr:ext cx="599010" cy="259045"/>
    <xdr:sp macro="" textlink="">
      <xdr:nvSpPr>
        <xdr:cNvPr id="138" name="テキスト ボックス 137"/>
        <xdr:cNvSpPr txBox="1"/>
      </xdr:nvSpPr>
      <xdr:spPr>
        <a:xfrm>
          <a:off x="3497794" y="99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95903</xdr:rowOff>
    </xdr:from>
    <xdr:to>
      <xdr:col>4</xdr:col>
      <xdr:colOff>206375</xdr:colOff>
      <xdr:row>58</xdr:row>
      <xdr:rowOff>26053</xdr:rowOff>
    </xdr:to>
    <xdr:sp macro="" textlink="">
      <xdr:nvSpPr>
        <xdr:cNvPr id="139" name="円/楕円 138"/>
        <xdr:cNvSpPr/>
      </xdr:nvSpPr>
      <xdr:spPr>
        <a:xfrm>
          <a:off x="2857500" y="986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42580</xdr:rowOff>
    </xdr:from>
    <xdr:ext cx="534377" cy="259045"/>
    <xdr:sp macro="" textlink="">
      <xdr:nvSpPr>
        <xdr:cNvPr id="140" name="テキスト ボックス 139"/>
        <xdr:cNvSpPr txBox="1"/>
      </xdr:nvSpPr>
      <xdr:spPr>
        <a:xfrm>
          <a:off x="2641111" y="96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87,745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101657</xdr:rowOff>
    </xdr:from>
    <xdr:to>
      <xdr:col>3</xdr:col>
      <xdr:colOff>3175</xdr:colOff>
      <xdr:row>58</xdr:row>
      <xdr:rowOff>31807</xdr:rowOff>
    </xdr:to>
    <xdr:sp macro="" textlink="">
      <xdr:nvSpPr>
        <xdr:cNvPr id="141" name="円/楕円 140"/>
        <xdr:cNvSpPr/>
      </xdr:nvSpPr>
      <xdr:spPr>
        <a:xfrm>
          <a:off x="1968500" y="98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22934</xdr:rowOff>
    </xdr:from>
    <xdr:ext cx="534377" cy="259045"/>
    <xdr:sp macro="" textlink="">
      <xdr:nvSpPr>
        <xdr:cNvPr id="142" name="テキスト ボックス 141"/>
        <xdr:cNvSpPr txBox="1"/>
      </xdr:nvSpPr>
      <xdr:spPr>
        <a:xfrm>
          <a:off x="1752111" y="996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99127</xdr:rowOff>
    </xdr:from>
    <xdr:to>
      <xdr:col>1</xdr:col>
      <xdr:colOff>485775</xdr:colOff>
      <xdr:row>58</xdr:row>
      <xdr:rowOff>29277</xdr:rowOff>
    </xdr:to>
    <xdr:sp macro="" textlink="">
      <xdr:nvSpPr>
        <xdr:cNvPr id="143" name="円/楕円 142"/>
        <xdr:cNvSpPr/>
      </xdr:nvSpPr>
      <xdr:spPr>
        <a:xfrm>
          <a:off x="1079500" y="98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20404</xdr:rowOff>
    </xdr:from>
    <xdr:ext cx="534377" cy="259045"/>
    <xdr:sp macro="" textlink="">
      <xdr:nvSpPr>
        <xdr:cNvPr id="144" name="テキスト ボックス 143"/>
        <xdr:cNvSpPr txBox="1"/>
      </xdr:nvSpPr>
      <xdr:spPr>
        <a:xfrm>
          <a:off x="863111" y="99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85103</xdr:rowOff>
    </xdr:from>
    <xdr:to>
      <xdr:col>6</xdr:col>
      <xdr:colOff>511175</xdr:colOff>
      <xdr:row>78</xdr:row>
      <xdr:rowOff>94359</xdr:rowOff>
    </xdr:to>
    <xdr:cxnSp macro="">
      <xdr:nvCxnSpPr>
        <xdr:cNvPr id="175" name="直線コネクタ 174"/>
        <xdr:cNvCxnSpPr/>
      </xdr:nvCxnSpPr>
      <xdr:spPr>
        <a:xfrm flipV="1">
          <a:off x="3797300" y="13458203"/>
          <a:ext cx="838200" cy="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94359</xdr:rowOff>
    </xdr:from>
    <xdr:to>
      <xdr:col>5</xdr:col>
      <xdr:colOff>358775</xdr:colOff>
      <xdr:row>78</xdr:row>
      <xdr:rowOff>106682</xdr:rowOff>
    </xdr:to>
    <xdr:cxnSp macro="">
      <xdr:nvCxnSpPr>
        <xdr:cNvPr id="178" name="直線コネクタ 177"/>
        <xdr:cNvCxnSpPr/>
      </xdr:nvCxnSpPr>
      <xdr:spPr>
        <a:xfrm flipV="1">
          <a:off x="2908300" y="13467459"/>
          <a:ext cx="889000" cy="1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140233</xdr:rowOff>
    </xdr:from>
    <xdr:to>
      <xdr:col>5</xdr:col>
      <xdr:colOff>409575</xdr:colOff>
      <xdr:row>78</xdr:row>
      <xdr:rowOff>70383</xdr:rowOff>
    </xdr:to>
    <xdr:sp macro="" textlink="">
      <xdr:nvSpPr>
        <xdr:cNvPr id="179" name="フローチャート : 判断 178"/>
        <xdr:cNvSpPr/>
      </xdr:nvSpPr>
      <xdr:spPr>
        <a:xfrm>
          <a:off x="3746500" y="1334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86910</xdr:rowOff>
    </xdr:from>
    <xdr:ext cx="599010" cy="259045"/>
    <xdr:sp macro="" textlink="">
      <xdr:nvSpPr>
        <xdr:cNvPr id="180" name="テキスト ボックス 179"/>
        <xdr:cNvSpPr txBox="1"/>
      </xdr:nvSpPr>
      <xdr:spPr>
        <a:xfrm>
          <a:off x="3497794" y="131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93469</xdr:rowOff>
    </xdr:from>
    <xdr:to>
      <xdr:col>4</xdr:col>
      <xdr:colOff>155575</xdr:colOff>
      <xdr:row>78</xdr:row>
      <xdr:rowOff>106682</xdr:rowOff>
    </xdr:to>
    <xdr:cxnSp macro="">
      <xdr:nvCxnSpPr>
        <xdr:cNvPr id="181" name="直線コネクタ 180"/>
        <xdr:cNvCxnSpPr/>
      </xdr:nvCxnSpPr>
      <xdr:spPr>
        <a:xfrm>
          <a:off x="2019300" y="13466569"/>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163334</xdr:rowOff>
    </xdr:from>
    <xdr:to>
      <xdr:col>4</xdr:col>
      <xdr:colOff>206375</xdr:colOff>
      <xdr:row>78</xdr:row>
      <xdr:rowOff>93484</xdr:rowOff>
    </xdr:to>
    <xdr:sp macro="" textlink="">
      <xdr:nvSpPr>
        <xdr:cNvPr id="182" name="フローチャート : 判断 181"/>
        <xdr:cNvSpPr/>
      </xdr:nvSpPr>
      <xdr:spPr>
        <a:xfrm>
          <a:off x="2857500" y="1336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110011</xdr:rowOff>
    </xdr:from>
    <xdr:ext cx="599010" cy="259045"/>
    <xdr:sp macro="" textlink="">
      <xdr:nvSpPr>
        <xdr:cNvPr id="183" name="テキスト ボックス 182"/>
        <xdr:cNvSpPr txBox="1"/>
      </xdr:nvSpPr>
      <xdr:spPr>
        <a:xfrm>
          <a:off x="2608794" y="1314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93469</xdr:rowOff>
    </xdr:from>
    <xdr:to>
      <xdr:col>2</xdr:col>
      <xdr:colOff>638175</xdr:colOff>
      <xdr:row>78</xdr:row>
      <xdr:rowOff>94892</xdr:rowOff>
    </xdr:to>
    <xdr:cxnSp macro="">
      <xdr:nvCxnSpPr>
        <xdr:cNvPr id="184" name="直線コネクタ 183"/>
        <xdr:cNvCxnSpPr/>
      </xdr:nvCxnSpPr>
      <xdr:spPr>
        <a:xfrm flipV="1">
          <a:off x="1130300" y="13466569"/>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18748</xdr:rowOff>
    </xdr:from>
    <xdr:to>
      <xdr:col>3</xdr:col>
      <xdr:colOff>3175</xdr:colOff>
      <xdr:row>78</xdr:row>
      <xdr:rowOff>120348</xdr:rowOff>
    </xdr:to>
    <xdr:sp macro="" textlink="">
      <xdr:nvSpPr>
        <xdr:cNvPr id="185" name="フローチャート : 判断 184"/>
        <xdr:cNvSpPr/>
      </xdr:nvSpPr>
      <xdr:spPr>
        <a:xfrm>
          <a:off x="1968500" y="133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136875</xdr:rowOff>
    </xdr:from>
    <xdr:ext cx="599010" cy="259045"/>
    <xdr:sp macro="" textlink="">
      <xdr:nvSpPr>
        <xdr:cNvPr id="186" name="テキスト ボックス 185"/>
        <xdr:cNvSpPr txBox="1"/>
      </xdr:nvSpPr>
      <xdr:spPr>
        <a:xfrm>
          <a:off x="1719794" y="1316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133209</xdr:rowOff>
    </xdr:from>
    <xdr:to>
      <xdr:col>1</xdr:col>
      <xdr:colOff>485775</xdr:colOff>
      <xdr:row>78</xdr:row>
      <xdr:rowOff>63359</xdr:rowOff>
    </xdr:to>
    <xdr:sp macro="" textlink="">
      <xdr:nvSpPr>
        <xdr:cNvPr id="187" name="フローチャート : 判断 186"/>
        <xdr:cNvSpPr/>
      </xdr:nvSpPr>
      <xdr:spPr>
        <a:xfrm>
          <a:off x="1079500" y="1333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79886</xdr:rowOff>
    </xdr:from>
    <xdr:ext cx="599010" cy="259045"/>
    <xdr:sp macro="" textlink="">
      <xdr:nvSpPr>
        <xdr:cNvPr id="188" name="テキスト ボックス 187"/>
        <xdr:cNvSpPr txBox="1"/>
      </xdr:nvSpPr>
      <xdr:spPr>
        <a:xfrm>
          <a:off x="830794" y="131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34303</xdr:rowOff>
    </xdr:from>
    <xdr:to>
      <xdr:col>6</xdr:col>
      <xdr:colOff>561975</xdr:colOff>
      <xdr:row>78</xdr:row>
      <xdr:rowOff>135903</xdr:rowOff>
    </xdr:to>
    <xdr:sp macro="" textlink="">
      <xdr:nvSpPr>
        <xdr:cNvPr id="194" name="円/楕円 193"/>
        <xdr:cNvSpPr/>
      </xdr:nvSpPr>
      <xdr:spPr>
        <a:xfrm>
          <a:off x="4584700" y="1340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123743</xdr:rowOff>
    </xdr:from>
    <xdr:ext cx="599010" cy="259045"/>
    <xdr:sp macro="" textlink="">
      <xdr:nvSpPr>
        <xdr:cNvPr id="195" name="民生費該当値テキスト"/>
        <xdr:cNvSpPr txBox="1"/>
      </xdr:nvSpPr>
      <xdr:spPr>
        <a:xfrm>
          <a:off x="4686300" y="1332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113,436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43559</xdr:rowOff>
    </xdr:from>
    <xdr:to>
      <xdr:col>5</xdr:col>
      <xdr:colOff>409575</xdr:colOff>
      <xdr:row>78</xdr:row>
      <xdr:rowOff>145159</xdr:rowOff>
    </xdr:to>
    <xdr:sp macro="" textlink="">
      <xdr:nvSpPr>
        <xdr:cNvPr id="196" name="円/楕円 195"/>
        <xdr:cNvSpPr/>
      </xdr:nvSpPr>
      <xdr:spPr>
        <a:xfrm>
          <a:off x="3746500" y="1341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136286</xdr:rowOff>
    </xdr:from>
    <xdr:ext cx="599010" cy="259045"/>
    <xdr:sp macro="" textlink="">
      <xdr:nvSpPr>
        <xdr:cNvPr id="197" name="テキスト ボックス 196"/>
        <xdr:cNvSpPr txBox="1"/>
      </xdr:nvSpPr>
      <xdr:spPr>
        <a:xfrm>
          <a:off x="3497794" y="1350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55882</xdr:rowOff>
    </xdr:from>
    <xdr:to>
      <xdr:col>4</xdr:col>
      <xdr:colOff>206375</xdr:colOff>
      <xdr:row>78</xdr:row>
      <xdr:rowOff>157482</xdr:rowOff>
    </xdr:to>
    <xdr:sp macro="" textlink="">
      <xdr:nvSpPr>
        <xdr:cNvPr id="198" name="円/楕円 197"/>
        <xdr:cNvSpPr/>
      </xdr:nvSpPr>
      <xdr:spPr>
        <a:xfrm>
          <a:off x="2857500" y="134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148609</xdr:rowOff>
    </xdr:from>
    <xdr:ext cx="599010" cy="259045"/>
    <xdr:sp macro="" textlink="">
      <xdr:nvSpPr>
        <xdr:cNvPr id="199" name="テキスト ボックス 198"/>
        <xdr:cNvSpPr txBox="1"/>
      </xdr:nvSpPr>
      <xdr:spPr>
        <a:xfrm>
          <a:off x="2608794" y="135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42669</xdr:rowOff>
    </xdr:from>
    <xdr:to>
      <xdr:col>3</xdr:col>
      <xdr:colOff>3175</xdr:colOff>
      <xdr:row>78</xdr:row>
      <xdr:rowOff>144269</xdr:rowOff>
    </xdr:to>
    <xdr:sp macro="" textlink="">
      <xdr:nvSpPr>
        <xdr:cNvPr id="200" name="円/楕円 199"/>
        <xdr:cNvSpPr/>
      </xdr:nvSpPr>
      <xdr:spPr>
        <a:xfrm>
          <a:off x="1968500" y="134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135396</xdr:rowOff>
    </xdr:from>
    <xdr:ext cx="599010" cy="259045"/>
    <xdr:sp macro="" textlink="">
      <xdr:nvSpPr>
        <xdr:cNvPr id="201" name="テキスト ボックス 200"/>
        <xdr:cNvSpPr txBox="1"/>
      </xdr:nvSpPr>
      <xdr:spPr>
        <a:xfrm>
          <a:off x="1719794" y="1350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44092</xdr:rowOff>
    </xdr:from>
    <xdr:to>
      <xdr:col>1</xdr:col>
      <xdr:colOff>485775</xdr:colOff>
      <xdr:row>78</xdr:row>
      <xdr:rowOff>145692</xdr:rowOff>
    </xdr:to>
    <xdr:sp macro="" textlink="">
      <xdr:nvSpPr>
        <xdr:cNvPr id="202" name="円/楕円 201"/>
        <xdr:cNvSpPr/>
      </xdr:nvSpPr>
      <xdr:spPr>
        <a:xfrm>
          <a:off x="1079500" y="134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136819</xdr:rowOff>
    </xdr:from>
    <xdr:ext cx="599010" cy="259045"/>
    <xdr:sp macro="" textlink="">
      <xdr:nvSpPr>
        <xdr:cNvPr id="203" name="テキスト ボックス 202"/>
        <xdr:cNvSpPr txBox="1"/>
      </xdr:nvSpPr>
      <xdr:spPr>
        <a:xfrm>
          <a:off x="830794" y="1350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162863</xdr:rowOff>
    </xdr:from>
    <xdr:to>
      <xdr:col>6</xdr:col>
      <xdr:colOff>511175</xdr:colOff>
      <xdr:row>96</xdr:row>
      <xdr:rowOff>168909</xdr:rowOff>
    </xdr:to>
    <xdr:cxnSp macro="">
      <xdr:nvCxnSpPr>
        <xdr:cNvPr id="228" name="直線コネクタ 227"/>
        <xdr:cNvCxnSpPr/>
      </xdr:nvCxnSpPr>
      <xdr:spPr>
        <a:xfrm flipV="1">
          <a:off x="3797300" y="16622063"/>
          <a:ext cx="838200" cy="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168909</xdr:rowOff>
    </xdr:from>
    <xdr:to>
      <xdr:col>5</xdr:col>
      <xdr:colOff>358775</xdr:colOff>
      <xdr:row>96</xdr:row>
      <xdr:rowOff>170407</xdr:rowOff>
    </xdr:to>
    <xdr:cxnSp macro="">
      <xdr:nvCxnSpPr>
        <xdr:cNvPr id="231" name="直線コネクタ 230"/>
        <xdr:cNvCxnSpPr/>
      </xdr:nvCxnSpPr>
      <xdr:spPr>
        <a:xfrm flipV="1">
          <a:off x="2908300" y="16628109"/>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65971</xdr:rowOff>
    </xdr:from>
    <xdr:to>
      <xdr:col>5</xdr:col>
      <xdr:colOff>409575</xdr:colOff>
      <xdr:row>96</xdr:row>
      <xdr:rowOff>167571</xdr:rowOff>
    </xdr:to>
    <xdr:sp macro="" textlink="">
      <xdr:nvSpPr>
        <xdr:cNvPr id="232" name="フローチャート : 判断 231"/>
        <xdr:cNvSpPr/>
      </xdr:nvSpPr>
      <xdr:spPr>
        <a:xfrm>
          <a:off x="3746500" y="16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12648</xdr:rowOff>
    </xdr:from>
    <xdr:ext cx="534377" cy="259045"/>
    <xdr:sp macro="" textlink="">
      <xdr:nvSpPr>
        <xdr:cNvPr id="233" name="テキスト ボックス 232"/>
        <xdr:cNvSpPr txBox="1"/>
      </xdr:nvSpPr>
      <xdr:spPr>
        <a:xfrm>
          <a:off x="3530111" y="163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164292</xdr:rowOff>
    </xdr:from>
    <xdr:to>
      <xdr:col>4</xdr:col>
      <xdr:colOff>155575</xdr:colOff>
      <xdr:row>96</xdr:row>
      <xdr:rowOff>170407</xdr:rowOff>
    </xdr:to>
    <xdr:cxnSp macro="">
      <xdr:nvCxnSpPr>
        <xdr:cNvPr id="234" name="直線コネクタ 233"/>
        <xdr:cNvCxnSpPr/>
      </xdr:nvCxnSpPr>
      <xdr:spPr>
        <a:xfrm>
          <a:off x="2019300" y="16623492"/>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84865</xdr:rowOff>
    </xdr:from>
    <xdr:to>
      <xdr:col>4</xdr:col>
      <xdr:colOff>206375</xdr:colOff>
      <xdr:row>97</xdr:row>
      <xdr:rowOff>15015</xdr:rowOff>
    </xdr:to>
    <xdr:sp macro="" textlink="">
      <xdr:nvSpPr>
        <xdr:cNvPr id="235" name="フローチャート : 判断 234"/>
        <xdr:cNvSpPr/>
      </xdr:nvSpPr>
      <xdr:spPr>
        <a:xfrm>
          <a:off x="2857500" y="165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31542</xdr:rowOff>
    </xdr:from>
    <xdr:ext cx="534377" cy="259045"/>
    <xdr:sp macro="" textlink="">
      <xdr:nvSpPr>
        <xdr:cNvPr id="236" name="テキスト ボックス 235"/>
        <xdr:cNvSpPr txBox="1"/>
      </xdr:nvSpPr>
      <xdr:spPr>
        <a:xfrm>
          <a:off x="2641111" y="1631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150616</xdr:rowOff>
    </xdr:from>
    <xdr:to>
      <xdr:col>2</xdr:col>
      <xdr:colOff>638175</xdr:colOff>
      <xdr:row>96</xdr:row>
      <xdr:rowOff>164292</xdr:rowOff>
    </xdr:to>
    <xdr:cxnSp macro="">
      <xdr:nvCxnSpPr>
        <xdr:cNvPr id="237" name="直線コネクタ 236"/>
        <xdr:cNvCxnSpPr/>
      </xdr:nvCxnSpPr>
      <xdr:spPr>
        <a:xfrm>
          <a:off x="1130300" y="16609816"/>
          <a:ext cx="889000" cy="1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102445</xdr:rowOff>
    </xdr:from>
    <xdr:to>
      <xdr:col>3</xdr:col>
      <xdr:colOff>3175</xdr:colOff>
      <xdr:row>97</xdr:row>
      <xdr:rowOff>32595</xdr:rowOff>
    </xdr:to>
    <xdr:sp macro="" textlink="">
      <xdr:nvSpPr>
        <xdr:cNvPr id="238" name="フローチャート : 判断 237"/>
        <xdr:cNvSpPr/>
      </xdr:nvSpPr>
      <xdr:spPr>
        <a:xfrm>
          <a:off x="1968500" y="1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49122</xdr:rowOff>
    </xdr:from>
    <xdr:ext cx="534377" cy="259045"/>
    <xdr:sp macro="" textlink="">
      <xdr:nvSpPr>
        <xdr:cNvPr id="239" name="テキスト ボックス 238"/>
        <xdr:cNvSpPr txBox="1"/>
      </xdr:nvSpPr>
      <xdr:spPr>
        <a:xfrm>
          <a:off x="1752111" y="163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65914</xdr:rowOff>
    </xdr:from>
    <xdr:to>
      <xdr:col>1</xdr:col>
      <xdr:colOff>485775</xdr:colOff>
      <xdr:row>96</xdr:row>
      <xdr:rowOff>167514</xdr:rowOff>
    </xdr:to>
    <xdr:sp macro="" textlink="">
      <xdr:nvSpPr>
        <xdr:cNvPr id="240" name="フローチャート : 判断 239"/>
        <xdr:cNvSpPr/>
      </xdr:nvSpPr>
      <xdr:spPr>
        <a:xfrm>
          <a:off x="1079500" y="1652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12591</xdr:rowOff>
    </xdr:from>
    <xdr:ext cx="534377" cy="259045"/>
    <xdr:sp macro="" textlink="">
      <xdr:nvSpPr>
        <xdr:cNvPr id="241" name="テキスト ボックス 240"/>
        <xdr:cNvSpPr txBox="1"/>
      </xdr:nvSpPr>
      <xdr:spPr>
        <a:xfrm>
          <a:off x="863111" y="163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112063</xdr:rowOff>
    </xdr:from>
    <xdr:to>
      <xdr:col>6</xdr:col>
      <xdr:colOff>561975</xdr:colOff>
      <xdr:row>97</xdr:row>
      <xdr:rowOff>42213</xdr:rowOff>
    </xdr:to>
    <xdr:sp macro="" textlink="">
      <xdr:nvSpPr>
        <xdr:cNvPr id="247" name="円/楕円 246"/>
        <xdr:cNvSpPr/>
      </xdr:nvSpPr>
      <xdr:spPr>
        <a:xfrm>
          <a:off x="4584700" y="1657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35049</xdr:rowOff>
    </xdr:from>
    <xdr:ext cx="534377" cy="259045"/>
    <xdr:sp macro="" textlink="">
      <xdr:nvSpPr>
        <xdr:cNvPr id="248" name="衛生費該当値テキスト"/>
        <xdr:cNvSpPr txBox="1"/>
      </xdr:nvSpPr>
      <xdr:spPr>
        <a:xfrm>
          <a:off x="4686300" y="1649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35,947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118109</xdr:rowOff>
    </xdr:from>
    <xdr:to>
      <xdr:col>5</xdr:col>
      <xdr:colOff>409575</xdr:colOff>
      <xdr:row>97</xdr:row>
      <xdr:rowOff>48259</xdr:rowOff>
    </xdr:to>
    <xdr:sp macro="" textlink="">
      <xdr:nvSpPr>
        <xdr:cNvPr id="249" name="円/楕円 248"/>
        <xdr:cNvSpPr/>
      </xdr:nvSpPr>
      <xdr:spPr>
        <a:xfrm>
          <a:off x="3746500" y="165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39386</xdr:rowOff>
    </xdr:from>
    <xdr:ext cx="534377" cy="259045"/>
    <xdr:sp macro="" textlink="">
      <xdr:nvSpPr>
        <xdr:cNvPr id="250" name="テキスト ボックス 249"/>
        <xdr:cNvSpPr txBox="1"/>
      </xdr:nvSpPr>
      <xdr:spPr>
        <a:xfrm>
          <a:off x="3530111" y="1667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119607</xdr:rowOff>
    </xdr:from>
    <xdr:to>
      <xdr:col>4</xdr:col>
      <xdr:colOff>206375</xdr:colOff>
      <xdr:row>97</xdr:row>
      <xdr:rowOff>49757</xdr:rowOff>
    </xdr:to>
    <xdr:sp macro="" textlink="">
      <xdr:nvSpPr>
        <xdr:cNvPr id="251" name="円/楕円 250"/>
        <xdr:cNvSpPr/>
      </xdr:nvSpPr>
      <xdr:spPr>
        <a:xfrm>
          <a:off x="2857500" y="165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40884</xdr:rowOff>
    </xdr:from>
    <xdr:ext cx="534377" cy="259045"/>
    <xdr:sp macro="" textlink="">
      <xdr:nvSpPr>
        <xdr:cNvPr id="252" name="テキスト ボックス 251"/>
        <xdr:cNvSpPr txBox="1"/>
      </xdr:nvSpPr>
      <xdr:spPr>
        <a:xfrm>
          <a:off x="2641111" y="1667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113492</xdr:rowOff>
    </xdr:from>
    <xdr:to>
      <xdr:col>3</xdr:col>
      <xdr:colOff>3175</xdr:colOff>
      <xdr:row>97</xdr:row>
      <xdr:rowOff>43642</xdr:rowOff>
    </xdr:to>
    <xdr:sp macro="" textlink="">
      <xdr:nvSpPr>
        <xdr:cNvPr id="253" name="円/楕円 252"/>
        <xdr:cNvSpPr/>
      </xdr:nvSpPr>
      <xdr:spPr>
        <a:xfrm>
          <a:off x="1968500" y="1657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34769</xdr:rowOff>
    </xdr:from>
    <xdr:ext cx="534377" cy="259045"/>
    <xdr:sp macro="" textlink="">
      <xdr:nvSpPr>
        <xdr:cNvPr id="254" name="テキスト ボックス 253"/>
        <xdr:cNvSpPr txBox="1"/>
      </xdr:nvSpPr>
      <xdr:spPr>
        <a:xfrm>
          <a:off x="1752111" y="1666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99816</xdr:rowOff>
    </xdr:from>
    <xdr:to>
      <xdr:col>1</xdr:col>
      <xdr:colOff>485775</xdr:colOff>
      <xdr:row>97</xdr:row>
      <xdr:rowOff>29966</xdr:rowOff>
    </xdr:to>
    <xdr:sp macro="" textlink="">
      <xdr:nvSpPr>
        <xdr:cNvPr id="255" name="円/楕円 254"/>
        <xdr:cNvSpPr/>
      </xdr:nvSpPr>
      <xdr:spPr>
        <a:xfrm>
          <a:off x="1079500" y="165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21093</xdr:rowOff>
    </xdr:from>
    <xdr:ext cx="534377" cy="259045"/>
    <xdr:sp macro="" textlink="">
      <xdr:nvSpPr>
        <xdr:cNvPr id="256" name="テキスト ボックス 255"/>
        <xdr:cNvSpPr txBox="1"/>
      </xdr:nvSpPr>
      <xdr:spPr>
        <a:xfrm>
          <a:off x="863111" y="1665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42799</xdr:rowOff>
    </xdr:from>
    <xdr:to>
      <xdr:col>15</xdr:col>
      <xdr:colOff>180975</xdr:colOff>
      <xdr:row>39</xdr:row>
      <xdr:rowOff>42799</xdr:rowOff>
    </xdr:to>
    <xdr:cxnSp macro="">
      <xdr:nvCxnSpPr>
        <xdr:cNvPr id="285" name="直線コネクタ 284"/>
        <xdr:cNvCxnSpPr/>
      </xdr:nvCxnSpPr>
      <xdr:spPr>
        <a:xfrm>
          <a:off x="9639300" y="67293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28575</xdr:rowOff>
    </xdr:from>
    <xdr:to>
      <xdr:col>14</xdr:col>
      <xdr:colOff>28575</xdr:colOff>
      <xdr:row>39</xdr:row>
      <xdr:rowOff>42799</xdr:rowOff>
    </xdr:to>
    <xdr:cxnSp macro="">
      <xdr:nvCxnSpPr>
        <xdr:cNvPr id="288" name="直線コネクタ 287"/>
        <xdr:cNvCxnSpPr/>
      </xdr:nvCxnSpPr>
      <xdr:spPr>
        <a:xfrm>
          <a:off x="8750300" y="6715125"/>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33528</xdr:rowOff>
    </xdr:from>
    <xdr:to>
      <xdr:col>14</xdr:col>
      <xdr:colOff>79375</xdr:colOff>
      <xdr:row>37</xdr:row>
      <xdr:rowOff>135128</xdr:rowOff>
    </xdr:to>
    <xdr:sp macro="" textlink="">
      <xdr:nvSpPr>
        <xdr:cNvPr id="289" name="フローチャート : 判断 288"/>
        <xdr:cNvSpPr/>
      </xdr:nvSpPr>
      <xdr:spPr>
        <a:xfrm>
          <a:off x="9588500" y="63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151655</xdr:rowOff>
    </xdr:from>
    <xdr:ext cx="469744" cy="259045"/>
    <xdr:sp macro="" textlink="">
      <xdr:nvSpPr>
        <xdr:cNvPr id="290" name="テキスト ボックス 289"/>
        <xdr:cNvSpPr txBox="1"/>
      </xdr:nvSpPr>
      <xdr:spPr>
        <a:xfrm>
          <a:off x="9404427"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110236</xdr:rowOff>
    </xdr:from>
    <xdr:to>
      <xdr:col>12</xdr:col>
      <xdr:colOff>511175</xdr:colOff>
      <xdr:row>39</xdr:row>
      <xdr:rowOff>28575</xdr:rowOff>
    </xdr:to>
    <xdr:cxnSp macro="">
      <xdr:nvCxnSpPr>
        <xdr:cNvPr id="291" name="直線コネクタ 290"/>
        <xdr:cNvCxnSpPr/>
      </xdr:nvCxnSpPr>
      <xdr:spPr>
        <a:xfrm>
          <a:off x="7861300" y="6625336"/>
          <a:ext cx="889000" cy="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162814</xdr:rowOff>
    </xdr:from>
    <xdr:to>
      <xdr:col>12</xdr:col>
      <xdr:colOff>561975</xdr:colOff>
      <xdr:row>38</xdr:row>
      <xdr:rowOff>92964</xdr:rowOff>
    </xdr:to>
    <xdr:sp macro="" textlink="">
      <xdr:nvSpPr>
        <xdr:cNvPr id="292" name="フローチャート : 判断 291"/>
        <xdr:cNvSpPr/>
      </xdr:nvSpPr>
      <xdr:spPr>
        <a:xfrm>
          <a:off x="8699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109491</xdr:rowOff>
    </xdr:from>
    <xdr:ext cx="469744" cy="259045"/>
    <xdr:sp macro="" textlink="">
      <xdr:nvSpPr>
        <xdr:cNvPr id="293" name="テキスト ボックス 292"/>
        <xdr:cNvSpPr txBox="1"/>
      </xdr:nvSpPr>
      <xdr:spPr>
        <a:xfrm>
          <a:off x="8515427"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22225</xdr:rowOff>
    </xdr:from>
    <xdr:to>
      <xdr:col>11</xdr:col>
      <xdr:colOff>307975</xdr:colOff>
      <xdr:row>38</xdr:row>
      <xdr:rowOff>110236</xdr:rowOff>
    </xdr:to>
    <xdr:cxnSp macro="">
      <xdr:nvCxnSpPr>
        <xdr:cNvPr id="294" name="直線コネクタ 293"/>
        <xdr:cNvCxnSpPr/>
      </xdr:nvCxnSpPr>
      <xdr:spPr>
        <a:xfrm>
          <a:off x="6972300" y="6022975"/>
          <a:ext cx="889000" cy="60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139700</xdr:rowOff>
    </xdr:from>
    <xdr:to>
      <xdr:col>11</xdr:col>
      <xdr:colOff>358775</xdr:colOff>
      <xdr:row>38</xdr:row>
      <xdr:rowOff>69850</xdr:rowOff>
    </xdr:to>
    <xdr:sp macro="" textlink="">
      <xdr:nvSpPr>
        <xdr:cNvPr id="295" name="フローチャート : 判断 29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86377</xdr:rowOff>
    </xdr:from>
    <xdr:ext cx="469744" cy="259045"/>
    <xdr:sp macro="" textlink="">
      <xdr:nvSpPr>
        <xdr:cNvPr id="296" name="テキスト ボックス 295"/>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110617</xdr:rowOff>
    </xdr:from>
    <xdr:to>
      <xdr:col>10</xdr:col>
      <xdr:colOff>155575</xdr:colOff>
      <xdr:row>37</xdr:row>
      <xdr:rowOff>40767</xdr:rowOff>
    </xdr:to>
    <xdr:sp macro="" textlink="">
      <xdr:nvSpPr>
        <xdr:cNvPr id="297" name="フローチャート : 判断 296"/>
        <xdr:cNvSpPr/>
      </xdr:nvSpPr>
      <xdr:spPr>
        <a:xfrm>
          <a:off x="6921500" y="628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31894</xdr:rowOff>
    </xdr:from>
    <xdr:ext cx="469744" cy="259045"/>
    <xdr:sp macro="" textlink="">
      <xdr:nvSpPr>
        <xdr:cNvPr id="298" name="テキスト ボックス 297"/>
        <xdr:cNvSpPr txBox="1"/>
      </xdr:nvSpPr>
      <xdr:spPr>
        <a:xfrm>
          <a:off x="6737427" y="63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163449</xdr:rowOff>
    </xdr:from>
    <xdr:to>
      <xdr:col>15</xdr:col>
      <xdr:colOff>231775</xdr:colOff>
      <xdr:row>39</xdr:row>
      <xdr:rowOff>93599</xdr:rowOff>
    </xdr:to>
    <xdr:sp macro="" textlink="">
      <xdr:nvSpPr>
        <xdr:cNvPr id="304" name="円/楕円 303"/>
        <xdr:cNvSpPr/>
      </xdr:nvSpPr>
      <xdr:spPr>
        <a:xfrm>
          <a:off x="104267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78376</xdr:rowOff>
    </xdr:from>
    <xdr:ext cx="313932" cy="259045"/>
    <xdr:sp macro="" textlink="">
      <xdr:nvSpPr>
        <xdr:cNvPr id="305" name="労働費該当値テキスト"/>
        <xdr:cNvSpPr txBox="1"/>
      </xdr:nvSpPr>
      <xdr:spPr>
        <a:xfrm>
          <a:off x="10528300" y="65934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163449</xdr:rowOff>
    </xdr:from>
    <xdr:to>
      <xdr:col>14</xdr:col>
      <xdr:colOff>79375</xdr:colOff>
      <xdr:row>39</xdr:row>
      <xdr:rowOff>93599</xdr:rowOff>
    </xdr:to>
    <xdr:sp macro="" textlink="">
      <xdr:nvSpPr>
        <xdr:cNvPr id="306" name="円/楕円 305"/>
        <xdr:cNvSpPr/>
      </xdr:nvSpPr>
      <xdr:spPr>
        <a:xfrm>
          <a:off x="9588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84726</xdr:rowOff>
    </xdr:from>
    <xdr:ext cx="313932" cy="259045"/>
    <xdr:sp macro="" textlink="">
      <xdr:nvSpPr>
        <xdr:cNvPr id="307" name="テキスト ボックス 306"/>
        <xdr:cNvSpPr txBox="1"/>
      </xdr:nvSpPr>
      <xdr:spPr>
        <a:xfrm>
          <a:off x="9482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149225</xdr:rowOff>
    </xdr:from>
    <xdr:to>
      <xdr:col>12</xdr:col>
      <xdr:colOff>561975</xdr:colOff>
      <xdr:row>39</xdr:row>
      <xdr:rowOff>79375</xdr:rowOff>
    </xdr:to>
    <xdr:sp macro="" textlink="">
      <xdr:nvSpPr>
        <xdr:cNvPr id="308" name="円/楕円 307"/>
        <xdr:cNvSpPr/>
      </xdr:nvSpPr>
      <xdr:spPr>
        <a:xfrm>
          <a:off x="8699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70502</xdr:rowOff>
    </xdr:from>
    <xdr:ext cx="378565" cy="259045"/>
    <xdr:sp macro="" textlink="">
      <xdr:nvSpPr>
        <xdr:cNvPr id="309" name="テキスト ボックス 308"/>
        <xdr:cNvSpPr txBox="1"/>
      </xdr:nvSpPr>
      <xdr:spPr>
        <a:xfrm>
          <a:off x="8561017" y="675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59436</xdr:rowOff>
    </xdr:from>
    <xdr:to>
      <xdr:col>11</xdr:col>
      <xdr:colOff>358775</xdr:colOff>
      <xdr:row>38</xdr:row>
      <xdr:rowOff>161036</xdr:rowOff>
    </xdr:to>
    <xdr:sp macro="" textlink="">
      <xdr:nvSpPr>
        <xdr:cNvPr id="310" name="円/楕円 309"/>
        <xdr:cNvSpPr/>
      </xdr:nvSpPr>
      <xdr:spPr>
        <a:xfrm>
          <a:off x="7810500" y="657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152163</xdr:rowOff>
    </xdr:from>
    <xdr:ext cx="378565" cy="259045"/>
    <xdr:sp macro="" textlink="">
      <xdr:nvSpPr>
        <xdr:cNvPr id="311" name="テキスト ボックス 310"/>
        <xdr:cNvSpPr txBox="1"/>
      </xdr:nvSpPr>
      <xdr:spPr>
        <a:xfrm>
          <a:off x="7672017" y="6667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142875</xdr:rowOff>
    </xdr:from>
    <xdr:to>
      <xdr:col>10</xdr:col>
      <xdr:colOff>155575</xdr:colOff>
      <xdr:row>35</xdr:row>
      <xdr:rowOff>73025</xdr:rowOff>
    </xdr:to>
    <xdr:sp macro="" textlink="">
      <xdr:nvSpPr>
        <xdr:cNvPr id="312" name="円/楕円 311"/>
        <xdr:cNvSpPr/>
      </xdr:nvSpPr>
      <xdr:spPr>
        <a:xfrm>
          <a:off x="6921500" y="59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89552</xdr:rowOff>
    </xdr:from>
    <xdr:ext cx="469744" cy="259045"/>
    <xdr:sp macro="" textlink="">
      <xdr:nvSpPr>
        <xdr:cNvPr id="313" name="テキスト ボックス 312"/>
        <xdr:cNvSpPr txBox="1"/>
      </xdr:nvSpPr>
      <xdr:spPr>
        <a:xfrm>
          <a:off x="6737427" y="57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77923</xdr:rowOff>
    </xdr:from>
    <xdr:to>
      <xdr:col>15</xdr:col>
      <xdr:colOff>180975</xdr:colOff>
      <xdr:row>58</xdr:row>
      <xdr:rowOff>82253</xdr:rowOff>
    </xdr:to>
    <xdr:cxnSp macro="">
      <xdr:nvCxnSpPr>
        <xdr:cNvPr id="340" name="直線コネクタ 339"/>
        <xdr:cNvCxnSpPr/>
      </xdr:nvCxnSpPr>
      <xdr:spPr>
        <a:xfrm>
          <a:off x="9639300" y="10022023"/>
          <a:ext cx="8382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77923</xdr:rowOff>
    </xdr:from>
    <xdr:to>
      <xdr:col>14</xdr:col>
      <xdr:colOff>28575</xdr:colOff>
      <xdr:row>58</xdr:row>
      <xdr:rowOff>81238</xdr:rowOff>
    </xdr:to>
    <xdr:cxnSp macro="">
      <xdr:nvCxnSpPr>
        <xdr:cNvPr id="343" name="直線コネクタ 342"/>
        <xdr:cNvCxnSpPr/>
      </xdr:nvCxnSpPr>
      <xdr:spPr>
        <a:xfrm flipV="1">
          <a:off x="8750300" y="10022023"/>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39787</xdr:rowOff>
    </xdr:from>
    <xdr:to>
      <xdr:col>14</xdr:col>
      <xdr:colOff>79375</xdr:colOff>
      <xdr:row>57</xdr:row>
      <xdr:rowOff>141387</xdr:rowOff>
    </xdr:to>
    <xdr:sp macro="" textlink="">
      <xdr:nvSpPr>
        <xdr:cNvPr id="344" name="フローチャート : 判断 343"/>
        <xdr:cNvSpPr/>
      </xdr:nvSpPr>
      <xdr:spPr>
        <a:xfrm>
          <a:off x="9588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157914</xdr:rowOff>
    </xdr:from>
    <xdr:ext cx="534377" cy="259045"/>
    <xdr:sp macro="" textlink="">
      <xdr:nvSpPr>
        <xdr:cNvPr id="345" name="テキスト ボックス 344"/>
        <xdr:cNvSpPr txBox="1"/>
      </xdr:nvSpPr>
      <xdr:spPr>
        <a:xfrm>
          <a:off x="9372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81238</xdr:rowOff>
    </xdr:from>
    <xdr:to>
      <xdr:col>12</xdr:col>
      <xdr:colOff>511175</xdr:colOff>
      <xdr:row>58</xdr:row>
      <xdr:rowOff>81375</xdr:rowOff>
    </xdr:to>
    <xdr:cxnSp macro="">
      <xdr:nvCxnSpPr>
        <xdr:cNvPr id="346" name="直線コネクタ 345"/>
        <xdr:cNvCxnSpPr/>
      </xdr:nvCxnSpPr>
      <xdr:spPr>
        <a:xfrm flipV="1">
          <a:off x="7861300" y="1002533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114448</xdr:rowOff>
    </xdr:from>
    <xdr:to>
      <xdr:col>12</xdr:col>
      <xdr:colOff>561975</xdr:colOff>
      <xdr:row>58</xdr:row>
      <xdr:rowOff>44598</xdr:rowOff>
    </xdr:to>
    <xdr:sp macro="" textlink="">
      <xdr:nvSpPr>
        <xdr:cNvPr id="347" name="フローチャート : 判断 346"/>
        <xdr:cNvSpPr/>
      </xdr:nvSpPr>
      <xdr:spPr>
        <a:xfrm>
          <a:off x="8699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61125</xdr:rowOff>
    </xdr:from>
    <xdr:ext cx="534377" cy="259045"/>
    <xdr:sp macro="" textlink="">
      <xdr:nvSpPr>
        <xdr:cNvPr id="348" name="テキスト ボックス 347"/>
        <xdr:cNvSpPr txBox="1"/>
      </xdr:nvSpPr>
      <xdr:spPr>
        <a:xfrm>
          <a:off x="8483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81375</xdr:rowOff>
    </xdr:from>
    <xdr:to>
      <xdr:col>11</xdr:col>
      <xdr:colOff>307975</xdr:colOff>
      <xdr:row>58</xdr:row>
      <xdr:rowOff>103234</xdr:rowOff>
    </xdr:to>
    <xdr:cxnSp macro="">
      <xdr:nvCxnSpPr>
        <xdr:cNvPr id="349" name="直線コネクタ 348"/>
        <xdr:cNvCxnSpPr/>
      </xdr:nvCxnSpPr>
      <xdr:spPr>
        <a:xfrm flipV="1">
          <a:off x="6972300" y="10025475"/>
          <a:ext cx="889000" cy="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145684</xdr:rowOff>
    </xdr:from>
    <xdr:to>
      <xdr:col>11</xdr:col>
      <xdr:colOff>358775</xdr:colOff>
      <xdr:row>58</xdr:row>
      <xdr:rowOff>75834</xdr:rowOff>
    </xdr:to>
    <xdr:sp macro="" textlink="">
      <xdr:nvSpPr>
        <xdr:cNvPr id="350" name="フローチャート : 判断 349"/>
        <xdr:cNvSpPr/>
      </xdr:nvSpPr>
      <xdr:spPr>
        <a:xfrm>
          <a:off x="7810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92361</xdr:rowOff>
    </xdr:from>
    <xdr:ext cx="534377" cy="259045"/>
    <xdr:sp macro="" textlink="">
      <xdr:nvSpPr>
        <xdr:cNvPr id="351" name="テキスト ボックス 350"/>
        <xdr:cNvSpPr txBox="1"/>
      </xdr:nvSpPr>
      <xdr:spPr>
        <a:xfrm>
          <a:off x="7594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137994</xdr:rowOff>
    </xdr:from>
    <xdr:to>
      <xdr:col>10</xdr:col>
      <xdr:colOff>155575</xdr:colOff>
      <xdr:row>58</xdr:row>
      <xdr:rowOff>68144</xdr:rowOff>
    </xdr:to>
    <xdr:sp macro="" textlink="">
      <xdr:nvSpPr>
        <xdr:cNvPr id="352" name="フローチャート : 判断 351"/>
        <xdr:cNvSpPr/>
      </xdr:nvSpPr>
      <xdr:spPr>
        <a:xfrm>
          <a:off x="6921500" y="991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84671</xdr:rowOff>
    </xdr:from>
    <xdr:ext cx="534377" cy="259045"/>
    <xdr:sp macro="" textlink="">
      <xdr:nvSpPr>
        <xdr:cNvPr id="353" name="テキスト ボックス 352"/>
        <xdr:cNvSpPr txBox="1"/>
      </xdr:nvSpPr>
      <xdr:spPr>
        <a:xfrm>
          <a:off x="6705111" y="968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31453</xdr:rowOff>
    </xdr:from>
    <xdr:to>
      <xdr:col>15</xdr:col>
      <xdr:colOff>231775</xdr:colOff>
      <xdr:row>58</xdr:row>
      <xdr:rowOff>133053</xdr:rowOff>
    </xdr:to>
    <xdr:sp macro="" textlink="">
      <xdr:nvSpPr>
        <xdr:cNvPr id="359" name="円/楕円 358"/>
        <xdr:cNvSpPr/>
      </xdr:nvSpPr>
      <xdr:spPr>
        <a:xfrm>
          <a:off x="10426700" y="99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117830</xdr:rowOff>
    </xdr:from>
    <xdr:ext cx="534377" cy="259045"/>
    <xdr:sp macro="" textlink="">
      <xdr:nvSpPr>
        <xdr:cNvPr id="360" name="農林水産業費該当値テキスト"/>
        <xdr:cNvSpPr txBox="1"/>
      </xdr:nvSpPr>
      <xdr:spPr>
        <a:xfrm>
          <a:off x="10528300" y="98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27123</xdr:rowOff>
    </xdr:from>
    <xdr:to>
      <xdr:col>14</xdr:col>
      <xdr:colOff>79375</xdr:colOff>
      <xdr:row>58</xdr:row>
      <xdr:rowOff>128723</xdr:rowOff>
    </xdr:to>
    <xdr:sp macro="" textlink="">
      <xdr:nvSpPr>
        <xdr:cNvPr id="361" name="円/楕円 360"/>
        <xdr:cNvSpPr/>
      </xdr:nvSpPr>
      <xdr:spPr>
        <a:xfrm>
          <a:off x="9588500" y="997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119850</xdr:rowOff>
    </xdr:from>
    <xdr:ext cx="534377" cy="259045"/>
    <xdr:sp macro="" textlink="">
      <xdr:nvSpPr>
        <xdr:cNvPr id="362" name="テキスト ボックス 361"/>
        <xdr:cNvSpPr txBox="1"/>
      </xdr:nvSpPr>
      <xdr:spPr>
        <a:xfrm>
          <a:off x="9372111" y="1006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30438</xdr:rowOff>
    </xdr:from>
    <xdr:to>
      <xdr:col>12</xdr:col>
      <xdr:colOff>561975</xdr:colOff>
      <xdr:row>58</xdr:row>
      <xdr:rowOff>132038</xdr:rowOff>
    </xdr:to>
    <xdr:sp macro="" textlink="">
      <xdr:nvSpPr>
        <xdr:cNvPr id="363" name="円/楕円 362"/>
        <xdr:cNvSpPr/>
      </xdr:nvSpPr>
      <xdr:spPr>
        <a:xfrm>
          <a:off x="8699500" y="99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123165</xdr:rowOff>
    </xdr:from>
    <xdr:ext cx="534377" cy="259045"/>
    <xdr:sp macro="" textlink="">
      <xdr:nvSpPr>
        <xdr:cNvPr id="364" name="テキスト ボックス 363"/>
        <xdr:cNvSpPr txBox="1"/>
      </xdr:nvSpPr>
      <xdr:spPr>
        <a:xfrm>
          <a:off x="8483111" y="1006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30575</xdr:rowOff>
    </xdr:from>
    <xdr:to>
      <xdr:col>11</xdr:col>
      <xdr:colOff>358775</xdr:colOff>
      <xdr:row>58</xdr:row>
      <xdr:rowOff>132175</xdr:rowOff>
    </xdr:to>
    <xdr:sp macro="" textlink="">
      <xdr:nvSpPr>
        <xdr:cNvPr id="365" name="円/楕円 364"/>
        <xdr:cNvSpPr/>
      </xdr:nvSpPr>
      <xdr:spPr>
        <a:xfrm>
          <a:off x="7810500" y="99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123302</xdr:rowOff>
    </xdr:from>
    <xdr:ext cx="534377" cy="259045"/>
    <xdr:sp macro="" textlink="">
      <xdr:nvSpPr>
        <xdr:cNvPr id="366" name="テキスト ボックス 365"/>
        <xdr:cNvSpPr txBox="1"/>
      </xdr:nvSpPr>
      <xdr:spPr>
        <a:xfrm>
          <a:off x="7594111" y="1006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52434</xdr:rowOff>
    </xdr:from>
    <xdr:to>
      <xdr:col>10</xdr:col>
      <xdr:colOff>155575</xdr:colOff>
      <xdr:row>58</xdr:row>
      <xdr:rowOff>154034</xdr:rowOff>
    </xdr:to>
    <xdr:sp macro="" textlink="">
      <xdr:nvSpPr>
        <xdr:cNvPr id="367" name="円/楕円 366"/>
        <xdr:cNvSpPr/>
      </xdr:nvSpPr>
      <xdr:spPr>
        <a:xfrm>
          <a:off x="6921500" y="99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145161</xdr:rowOff>
    </xdr:from>
    <xdr:ext cx="469744" cy="259045"/>
    <xdr:sp macro="" textlink="">
      <xdr:nvSpPr>
        <xdr:cNvPr id="368" name="テキスト ボックス 367"/>
        <xdr:cNvSpPr txBox="1"/>
      </xdr:nvSpPr>
      <xdr:spPr>
        <a:xfrm>
          <a:off x="6737427" y="1008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30997</xdr:rowOff>
    </xdr:from>
    <xdr:to>
      <xdr:col>15</xdr:col>
      <xdr:colOff>180975</xdr:colOff>
      <xdr:row>78</xdr:row>
      <xdr:rowOff>41439</xdr:rowOff>
    </xdr:to>
    <xdr:cxnSp macro="">
      <xdr:nvCxnSpPr>
        <xdr:cNvPr id="395" name="直線コネクタ 394"/>
        <xdr:cNvCxnSpPr/>
      </xdr:nvCxnSpPr>
      <xdr:spPr>
        <a:xfrm flipV="1">
          <a:off x="9639300" y="13404097"/>
          <a:ext cx="838200" cy="1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41100</xdr:rowOff>
    </xdr:from>
    <xdr:to>
      <xdr:col>14</xdr:col>
      <xdr:colOff>28575</xdr:colOff>
      <xdr:row>78</xdr:row>
      <xdr:rowOff>41439</xdr:rowOff>
    </xdr:to>
    <xdr:cxnSp macro="">
      <xdr:nvCxnSpPr>
        <xdr:cNvPr id="398" name="直線コネクタ 397"/>
        <xdr:cNvCxnSpPr/>
      </xdr:nvCxnSpPr>
      <xdr:spPr>
        <a:xfrm>
          <a:off x="8750300" y="13414200"/>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399" name="フローチャート : 判断 398"/>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86630</xdr:rowOff>
    </xdr:from>
    <xdr:ext cx="534377" cy="259045"/>
    <xdr:sp macro="" textlink="">
      <xdr:nvSpPr>
        <xdr:cNvPr id="400" name="テキスト ボックス 399"/>
        <xdr:cNvSpPr txBox="1"/>
      </xdr:nvSpPr>
      <xdr:spPr>
        <a:xfrm>
          <a:off x="9372111" y="134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40177</xdr:rowOff>
    </xdr:from>
    <xdr:to>
      <xdr:col>12</xdr:col>
      <xdr:colOff>511175</xdr:colOff>
      <xdr:row>78</xdr:row>
      <xdr:rowOff>41100</xdr:rowOff>
    </xdr:to>
    <xdr:cxnSp macro="">
      <xdr:nvCxnSpPr>
        <xdr:cNvPr id="401" name="直線コネクタ 400"/>
        <xdr:cNvCxnSpPr/>
      </xdr:nvCxnSpPr>
      <xdr:spPr>
        <a:xfrm>
          <a:off x="7861300" y="13413277"/>
          <a:ext cx="889000" cy="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2" name="フローチャート : 判断 401"/>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101891</xdr:rowOff>
    </xdr:from>
    <xdr:ext cx="469744" cy="259045"/>
    <xdr:sp macro="" textlink="">
      <xdr:nvSpPr>
        <xdr:cNvPr id="403" name="テキスト ボックス 402"/>
        <xdr:cNvSpPr txBox="1"/>
      </xdr:nvSpPr>
      <xdr:spPr>
        <a:xfrm>
          <a:off x="8515427"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40177</xdr:rowOff>
    </xdr:from>
    <xdr:to>
      <xdr:col>11</xdr:col>
      <xdr:colOff>307975</xdr:colOff>
      <xdr:row>78</xdr:row>
      <xdr:rowOff>103234</xdr:rowOff>
    </xdr:to>
    <xdr:cxnSp macro="">
      <xdr:nvCxnSpPr>
        <xdr:cNvPr id="404" name="直線コネクタ 403"/>
        <xdr:cNvCxnSpPr/>
      </xdr:nvCxnSpPr>
      <xdr:spPr>
        <a:xfrm flipV="1">
          <a:off x="6972300" y="13413277"/>
          <a:ext cx="889000" cy="6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5" name="フローチャート : 判断 404"/>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109948</xdr:rowOff>
    </xdr:from>
    <xdr:ext cx="469744" cy="259045"/>
    <xdr:sp macro="" textlink="">
      <xdr:nvSpPr>
        <xdr:cNvPr id="406" name="テキスト ボックス 405"/>
        <xdr:cNvSpPr txBox="1"/>
      </xdr:nvSpPr>
      <xdr:spPr>
        <a:xfrm>
          <a:off x="7626427" y="1348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07" name="フローチャート : 判断 406"/>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123817</xdr:rowOff>
    </xdr:from>
    <xdr:ext cx="469744" cy="259045"/>
    <xdr:sp macro="" textlink="">
      <xdr:nvSpPr>
        <xdr:cNvPr id="408" name="テキスト ボックス 407"/>
        <xdr:cNvSpPr txBox="1"/>
      </xdr:nvSpPr>
      <xdr:spPr>
        <a:xfrm>
          <a:off x="6737427" y="131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151647</xdr:rowOff>
    </xdr:from>
    <xdr:to>
      <xdr:col>15</xdr:col>
      <xdr:colOff>231775</xdr:colOff>
      <xdr:row>78</xdr:row>
      <xdr:rowOff>81797</xdr:rowOff>
    </xdr:to>
    <xdr:sp macro="" textlink="">
      <xdr:nvSpPr>
        <xdr:cNvPr id="414" name="円/楕円 413"/>
        <xdr:cNvSpPr/>
      </xdr:nvSpPr>
      <xdr:spPr>
        <a:xfrm>
          <a:off x="10426700" y="1335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66574</xdr:rowOff>
    </xdr:from>
    <xdr:ext cx="534377" cy="259045"/>
    <xdr:sp macro="" textlink="">
      <xdr:nvSpPr>
        <xdr:cNvPr id="415" name="商工費該当値テキスト"/>
        <xdr:cNvSpPr txBox="1"/>
      </xdr:nvSpPr>
      <xdr:spPr>
        <a:xfrm>
          <a:off x="10528300" y="1326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162089</xdr:rowOff>
    </xdr:from>
    <xdr:to>
      <xdr:col>14</xdr:col>
      <xdr:colOff>79375</xdr:colOff>
      <xdr:row>78</xdr:row>
      <xdr:rowOff>92239</xdr:rowOff>
    </xdr:to>
    <xdr:sp macro="" textlink="">
      <xdr:nvSpPr>
        <xdr:cNvPr id="416" name="円/楕円 415"/>
        <xdr:cNvSpPr/>
      </xdr:nvSpPr>
      <xdr:spPr>
        <a:xfrm>
          <a:off x="9588500" y="133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108766</xdr:rowOff>
    </xdr:from>
    <xdr:ext cx="534377" cy="259045"/>
    <xdr:sp macro="" textlink="">
      <xdr:nvSpPr>
        <xdr:cNvPr id="417" name="テキスト ボックス 416"/>
        <xdr:cNvSpPr txBox="1"/>
      </xdr:nvSpPr>
      <xdr:spPr>
        <a:xfrm>
          <a:off x="9372111" y="1313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161750</xdr:rowOff>
    </xdr:from>
    <xdr:to>
      <xdr:col>12</xdr:col>
      <xdr:colOff>561975</xdr:colOff>
      <xdr:row>78</xdr:row>
      <xdr:rowOff>91900</xdr:rowOff>
    </xdr:to>
    <xdr:sp macro="" textlink="">
      <xdr:nvSpPr>
        <xdr:cNvPr id="418" name="円/楕円 417"/>
        <xdr:cNvSpPr/>
      </xdr:nvSpPr>
      <xdr:spPr>
        <a:xfrm>
          <a:off x="8699500" y="133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108427</xdr:rowOff>
    </xdr:from>
    <xdr:ext cx="534377" cy="259045"/>
    <xdr:sp macro="" textlink="">
      <xdr:nvSpPr>
        <xdr:cNvPr id="419" name="テキスト ボックス 418"/>
        <xdr:cNvSpPr txBox="1"/>
      </xdr:nvSpPr>
      <xdr:spPr>
        <a:xfrm>
          <a:off x="8483111" y="1313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160827</xdr:rowOff>
    </xdr:from>
    <xdr:to>
      <xdr:col>11</xdr:col>
      <xdr:colOff>358775</xdr:colOff>
      <xdr:row>78</xdr:row>
      <xdr:rowOff>90977</xdr:rowOff>
    </xdr:to>
    <xdr:sp macro="" textlink="">
      <xdr:nvSpPr>
        <xdr:cNvPr id="420" name="円/楕円 419"/>
        <xdr:cNvSpPr/>
      </xdr:nvSpPr>
      <xdr:spPr>
        <a:xfrm>
          <a:off x="7810500" y="133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107504</xdr:rowOff>
    </xdr:from>
    <xdr:ext cx="534377" cy="259045"/>
    <xdr:sp macro="" textlink="">
      <xdr:nvSpPr>
        <xdr:cNvPr id="421" name="テキスト ボックス 420"/>
        <xdr:cNvSpPr txBox="1"/>
      </xdr:nvSpPr>
      <xdr:spPr>
        <a:xfrm>
          <a:off x="7594111" y="1313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52434</xdr:rowOff>
    </xdr:from>
    <xdr:to>
      <xdr:col>10</xdr:col>
      <xdr:colOff>155575</xdr:colOff>
      <xdr:row>78</xdr:row>
      <xdr:rowOff>154034</xdr:rowOff>
    </xdr:to>
    <xdr:sp macro="" textlink="">
      <xdr:nvSpPr>
        <xdr:cNvPr id="422" name="円/楕円 421"/>
        <xdr:cNvSpPr/>
      </xdr:nvSpPr>
      <xdr:spPr>
        <a:xfrm>
          <a:off x="6921500" y="134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145161</xdr:rowOff>
    </xdr:from>
    <xdr:ext cx="469744" cy="259045"/>
    <xdr:sp macro="" textlink="">
      <xdr:nvSpPr>
        <xdr:cNvPr id="423" name="テキスト ボックス 422"/>
        <xdr:cNvSpPr txBox="1"/>
      </xdr:nvSpPr>
      <xdr:spPr>
        <a:xfrm>
          <a:off x="6737427" y="1351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1915</xdr:rowOff>
    </xdr:from>
    <xdr:to>
      <xdr:col>15</xdr:col>
      <xdr:colOff>180975</xdr:colOff>
      <xdr:row>99</xdr:row>
      <xdr:rowOff>7179</xdr:rowOff>
    </xdr:to>
    <xdr:cxnSp macro="">
      <xdr:nvCxnSpPr>
        <xdr:cNvPr id="452" name="直線コネクタ 451"/>
        <xdr:cNvCxnSpPr/>
      </xdr:nvCxnSpPr>
      <xdr:spPr>
        <a:xfrm>
          <a:off x="9639300" y="16975465"/>
          <a:ext cx="838200" cy="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167680</xdr:rowOff>
    </xdr:from>
    <xdr:to>
      <xdr:col>14</xdr:col>
      <xdr:colOff>28575</xdr:colOff>
      <xdr:row>99</xdr:row>
      <xdr:rowOff>1915</xdr:rowOff>
    </xdr:to>
    <xdr:cxnSp macro="">
      <xdr:nvCxnSpPr>
        <xdr:cNvPr id="455" name="直線コネクタ 454"/>
        <xdr:cNvCxnSpPr/>
      </xdr:nvCxnSpPr>
      <xdr:spPr>
        <a:xfrm>
          <a:off x="8750300" y="16969780"/>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30762</xdr:rowOff>
    </xdr:from>
    <xdr:to>
      <xdr:col>14</xdr:col>
      <xdr:colOff>79375</xdr:colOff>
      <xdr:row>98</xdr:row>
      <xdr:rowOff>132362</xdr:rowOff>
    </xdr:to>
    <xdr:sp macro="" textlink="">
      <xdr:nvSpPr>
        <xdr:cNvPr id="456" name="フローチャート : 判断 455"/>
        <xdr:cNvSpPr/>
      </xdr:nvSpPr>
      <xdr:spPr>
        <a:xfrm>
          <a:off x="9588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148889</xdr:rowOff>
    </xdr:from>
    <xdr:ext cx="599010" cy="259045"/>
    <xdr:sp macro="" textlink="">
      <xdr:nvSpPr>
        <xdr:cNvPr id="457" name="テキスト ボックス 456"/>
        <xdr:cNvSpPr txBox="1"/>
      </xdr:nvSpPr>
      <xdr:spPr>
        <a:xfrm>
          <a:off x="9339794"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167680</xdr:rowOff>
    </xdr:from>
    <xdr:to>
      <xdr:col>12</xdr:col>
      <xdr:colOff>511175</xdr:colOff>
      <xdr:row>99</xdr:row>
      <xdr:rowOff>5845</xdr:rowOff>
    </xdr:to>
    <xdr:cxnSp macro="">
      <xdr:nvCxnSpPr>
        <xdr:cNvPr id="458" name="直線コネクタ 457"/>
        <xdr:cNvCxnSpPr/>
      </xdr:nvCxnSpPr>
      <xdr:spPr>
        <a:xfrm flipV="1">
          <a:off x="7861300" y="16969780"/>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89255</xdr:rowOff>
    </xdr:from>
    <xdr:to>
      <xdr:col>12</xdr:col>
      <xdr:colOff>561975</xdr:colOff>
      <xdr:row>99</xdr:row>
      <xdr:rowOff>19405</xdr:rowOff>
    </xdr:to>
    <xdr:sp macro="" textlink="">
      <xdr:nvSpPr>
        <xdr:cNvPr id="459" name="フローチャート : 判断 458"/>
        <xdr:cNvSpPr/>
      </xdr:nvSpPr>
      <xdr:spPr>
        <a:xfrm>
          <a:off x="8699500" y="16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35932</xdr:rowOff>
    </xdr:from>
    <xdr:ext cx="534377" cy="259045"/>
    <xdr:sp macro="" textlink="">
      <xdr:nvSpPr>
        <xdr:cNvPr id="460" name="テキスト ボックス 459"/>
        <xdr:cNvSpPr txBox="1"/>
      </xdr:nvSpPr>
      <xdr:spPr>
        <a:xfrm>
          <a:off x="8483111" y="166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169368</xdr:rowOff>
    </xdr:from>
    <xdr:to>
      <xdr:col>11</xdr:col>
      <xdr:colOff>307975</xdr:colOff>
      <xdr:row>99</xdr:row>
      <xdr:rowOff>5845</xdr:rowOff>
    </xdr:to>
    <xdr:cxnSp macro="">
      <xdr:nvCxnSpPr>
        <xdr:cNvPr id="461" name="直線コネクタ 460"/>
        <xdr:cNvCxnSpPr/>
      </xdr:nvCxnSpPr>
      <xdr:spPr>
        <a:xfrm>
          <a:off x="6972300" y="16971468"/>
          <a:ext cx="889000" cy="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109865</xdr:rowOff>
    </xdr:from>
    <xdr:to>
      <xdr:col>11</xdr:col>
      <xdr:colOff>358775</xdr:colOff>
      <xdr:row>99</xdr:row>
      <xdr:rowOff>40015</xdr:rowOff>
    </xdr:to>
    <xdr:sp macro="" textlink="">
      <xdr:nvSpPr>
        <xdr:cNvPr id="462" name="フローチャート : 判断 461"/>
        <xdr:cNvSpPr/>
      </xdr:nvSpPr>
      <xdr:spPr>
        <a:xfrm>
          <a:off x="7810500" y="1691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56542</xdr:rowOff>
    </xdr:from>
    <xdr:ext cx="534377" cy="259045"/>
    <xdr:sp macro="" textlink="">
      <xdr:nvSpPr>
        <xdr:cNvPr id="463" name="テキスト ボックス 462"/>
        <xdr:cNvSpPr txBox="1"/>
      </xdr:nvSpPr>
      <xdr:spPr>
        <a:xfrm>
          <a:off x="7594111" y="1668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94625</xdr:rowOff>
    </xdr:from>
    <xdr:to>
      <xdr:col>10</xdr:col>
      <xdr:colOff>155575</xdr:colOff>
      <xdr:row>99</xdr:row>
      <xdr:rowOff>24775</xdr:rowOff>
    </xdr:to>
    <xdr:sp macro="" textlink="">
      <xdr:nvSpPr>
        <xdr:cNvPr id="464" name="フローチャート : 判断 463"/>
        <xdr:cNvSpPr/>
      </xdr:nvSpPr>
      <xdr:spPr>
        <a:xfrm>
          <a:off x="6921500" y="168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41302</xdr:rowOff>
    </xdr:from>
    <xdr:ext cx="534377" cy="259045"/>
    <xdr:sp macro="" textlink="">
      <xdr:nvSpPr>
        <xdr:cNvPr id="465" name="テキスト ボックス 464"/>
        <xdr:cNvSpPr txBox="1"/>
      </xdr:nvSpPr>
      <xdr:spPr>
        <a:xfrm>
          <a:off x="6705111" y="166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127829</xdr:rowOff>
    </xdr:from>
    <xdr:to>
      <xdr:col>15</xdr:col>
      <xdr:colOff>231775</xdr:colOff>
      <xdr:row>99</xdr:row>
      <xdr:rowOff>57979</xdr:rowOff>
    </xdr:to>
    <xdr:sp macro="" textlink="">
      <xdr:nvSpPr>
        <xdr:cNvPr id="471" name="円/楕円 470"/>
        <xdr:cNvSpPr/>
      </xdr:nvSpPr>
      <xdr:spPr>
        <a:xfrm>
          <a:off x="10426700" y="1692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29,347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122565</xdr:rowOff>
    </xdr:from>
    <xdr:to>
      <xdr:col>14</xdr:col>
      <xdr:colOff>79375</xdr:colOff>
      <xdr:row>99</xdr:row>
      <xdr:rowOff>52715</xdr:rowOff>
    </xdr:to>
    <xdr:sp macro="" textlink="">
      <xdr:nvSpPr>
        <xdr:cNvPr id="473" name="円/楕円 472"/>
        <xdr:cNvSpPr/>
      </xdr:nvSpPr>
      <xdr:spPr>
        <a:xfrm>
          <a:off x="9588500" y="1692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43842</xdr:rowOff>
    </xdr:from>
    <xdr:ext cx="534377" cy="259045"/>
    <xdr:sp macro="" textlink="">
      <xdr:nvSpPr>
        <xdr:cNvPr id="474" name="テキスト ボックス 473"/>
        <xdr:cNvSpPr txBox="1"/>
      </xdr:nvSpPr>
      <xdr:spPr>
        <a:xfrm>
          <a:off x="9372111" y="1701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116880</xdr:rowOff>
    </xdr:from>
    <xdr:to>
      <xdr:col>12</xdr:col>
      <xdr:colOff>561975</xdr:colOff>
      <xdr:row>99</xdr:row>
      <xdr:rowOff>47030</xdr:rowOff>
    </xdr:to>
    <xdr:sp macro="" textlink="">
      <xdr:nvSpPr>
        <xdr:cNvPr id="475" name="円/楕円 474"/>
        <xdr:cNvSpPr/>
      </xdr:nvSpPr>
      <xdr:spPr>
        <a:xfrm>
          <a:off x="8699500" y="169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38157</xdr:rowOff>
    </xdr:from>
    <xdr:ext cx="534377" cy="259045"/>
    <xdr:sp macro="" textlink="">
      <xdr:nvSpPr>
        <xdr:cNvPr id="476" name="テキスト ボックス 475"/>
        <xdr:cNvSpPr txBox="1"/>
      </xdr:nvSpPr>
      <xdr:spPr>
        <a:xfrm>
          <a:off x="8483111" y="1701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126495</xdr:rowOff>
    </xdr:from>
    <xdr:to>
      <xdr:col>11</xdr:col>
      <xdr:colOff>358775</xdr:colOff>
      <xdr:row>99</xdr:row>
      <xdr:rowOff>56645</xdr:rowOff>
    </xdr:to>
    <xdr:sp macro="" textlink="">
      <xdr:nvSpPr>
        <xdr:cNvPr id="477" name="円/楕円 476"/>
        <xdr:cNvSpPr/>
      </xdr:nvSpPr>
      <xdr:spPr>
        <a:xfrm>
          <a:off x="7810500" y="1692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47772</xdr:rowOff>
    </xdr:from>
    <xdr:ext cx="534377" cy="259045"/>
    <xdr:sp macro="" textlink="">
      <xdr:nvSpPr>
        <xdr:cNvPr id="478" name="テキスト ボックス 477"/>
        <xdr:cNvSpPr txBox="1"/>
      </xdr:nvSpPr>
      <xdr:spPr>
        <a:xfrm>
          <a:off x="7594111" y="1702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118568</xdr:rowOff>
    </xdr:from>
    <xdr:to>
      <xdr:col>10</xdr:col>
      <xdr:colOff>155575</xdr:colOff>
      <xdr:row>99</xdr:row>
      <xdr:rowOff>48718</xdr:rowOff>
    </xdr:to>
    <xdr:sp macro="" textlink="">
      <xdr:nvSpPr>
        <xdr:cNvPr id="479" name="円/楕円 478"/>
        <xdr:cNvSpPr/>
      </xdr:nvSpPr>
      <xdr:spPr>
        <a:xfrm>
          <a:off x="6921500" y="169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39845</xdr:rowOff>
    </xdr:from>
    <xdr:ext cx="534377" cy="259045"/>
    <xdr:sp macro="" textlink="">
      <xdr:nvSpPr>
        <xdr:cNvPr id="480" name="テキスト ボックス 479"/>
        <xdr:cNvSpPr txBox="1"/>
      </xdr:nvSpPr>
      <xdr:spPr>
        <a:xfrm>
          <a:off x="6705111" y="1701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116383</xdr:rowOff>
    </xdr:from>
    <xdr:to>
      <xdr:col>23</xdr:col>
      <xdr:colOff>517525</xdr:colOff>
      <xdr:row>37</xdr:row>
      <xdr:rowOff>121082</xdr:rowOff>
    </xdr:to>
    <xdr:cxnSp macro="">
      <xdr:nvCxnSpPr>
        <xdr:cNvPr id="509" name="直線コネクタ 508"/>
        <xdr:cNvCxnSpPr/>
      </xdr:nvCxnSpPr>
      <xdr:spPr>
        <a:xfrm flipV="1">
          <a:off x="15481300" y="6460033"/>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121082</xdr:rowOff>
    </xdr:from>
    <xdr:to>
      <xdr:col>22</xdr:col>
      <xdr:colOff>365125</xdr:colOff>
      <xdr:row>37</xdr:row>
      <xdr:rowOff>129438</xdr:rowOff>
    </xdr:to>
    <xdr:cxnSp macro="">
      <xdr:nvCxnSpPr>
        <xdr:cNvPr id="512" name="直線コネクタ 511"/>
        <xdr:cNvCxnSpPr/>
      </xdr:nvCxnSpPr>
      <xdr:spPr>
        <a:xfrm flipV="1">
          <a:off x="14592300" y="6464732"/>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2337</xdr:rowOff>
    </xdr:from>
    <xdr:to>
      <xdr:col>22</xdr:col>
      <xdr:colOff>415925</xdr:colOff>
      <xdr:row>37</xdr:row>
      <xdr:rowOff>103937</xdr:rowOff>
    </xdr:to>
    <xdr:sp macro="" textlink="">
      <xdr:nvSpPr>
        <xdr:cNvPr id="513" name="フローチャート : 判断 512"/>
        <xdr:cNvSpPr/>
      </xdr:nvSpPr>
      <xdr:spPr>
        <a:xfrm>
          <a:off x="15430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120464</xdr:rowOff>
    </xdr:from>
    <xdr:ext cx="534377" cy="259045"/>
    <xdr:sp macro="" textlink="">
      <xdr:nvSpPr>
        <xdr:cNvPr id="514" name="テキスト ボックス 513"/>
        <xdr:cNvSpPr txBox="1"/>
      </xdr:nvSpPr>
      <xdr:spPr>
        <a:xfrm>
          <a:off x="15214111" y="61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129438</xdr:rowOff>
    </xdr:from>
    <xdr:to>
      <xdr:col>21</xdr:col>
      <xdr:colOff>161925</xdr:colOff>
      <xdr:row>37</xdr:row>
      <xdr:rowOff>134087</xdr:rowOff>
    </xdr:to>
    <xdr:cxnSp macro="">
      <xdr:nvCxnSpPr>
        <xdr:cNvPr id="515" name="直線コネクタ 514"/>
        <xdr:cNvCxnSpPr/>
      </xdr:nvCxnSpPr>
      <xdr:spPr>
        <a:xfrm flipV="1">
          <a:off x="13703300" y="6473088"/>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25578</xdr:rowOff>
    </xdr:from>
    <xdr:to>
      <xdr:col>21</xdr:col>
      <xdr:colOff>212725</xdr:colOff>
      <xdr:row>37</xdr:row>
      <xdr:rowOff>127178</xdr:rowOff>
    </xdr:to>
    <xdr:sp macro="" textlink="">
      <xdr:nvSpPr>
        <xdr:cNvPr id="516" name="フローチャート : 判断 515"/>
        <xdr:cNvSpPr/>
      </xdr:nvSpPr>
      <xdr:spPr>
        <a:xfrm>
          <a:off x="14541500" y="63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143705</xdr:rowOff>
    </xdr:from>
    <xdr:ext cx="534377" cy="259045"/>
    <xdr:sp macro="" textlink="">
      <xdr:nvSpPr>
        <xdr:cNvPr id="517" name="テキスト ボックス 516"/>
        <xdr:cNvSpPr txBox="1"/>
      </xdr:nvSpPr>
      <xdr:spPr>
        <a:xfrm>
          <a:off x="14325111" y="61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129705</xdr:rowOff>
    </xdr:from>
    <xdr:to>
      <xdr:col>19</xdr:col>
      <xdr:colOff>644525</xdr:colOff>
      <xdr:row>37</xdr:row>
      <xdr:rowOff>134087</xdr:rowOff>
    </xdr:to>
    <xdr:cxnSp macro="">
      <xdr:nvCxnSpPr>
        <xdr:cNvPr id="518" name="直線コネクタ 517"/>
        <xdr:cNvCxnSpPr/>
      </xdr:nvCxnSpPr>
      <xdr:spPr>
        <a:xfrm>
          <a:off x="12814300" y="6473355"/>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68885</xdr:rowOff>
    </xdr:from>
    <xdr:to>
      <xdr:col>20</xdr:col>
      <xdr:colOff>9525</xdr:colOff>
      <xdr:row>37</xdr:row>
      <xdr:rowOff>170485</xdr:rowOff>
    </xdr:to>
    <xdr:sp macro="" textlink="">
      <xdr:nvSpPr>
        <xdr:cNvPr id="519" name="フローチャート : 判断 518"/>
        <xdr:cNvSpPr/>
      </xdr:nvSpPr>
      <xdr:spPr>
        <a:xfrm>
          <a:off x="13652500" y="64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15562</xdr:rowOff>
    </xdr:from>
    <xdr:ext cx="534377" cy="259045"/>
    <xdr:sp macro="" textlink="">
      <xdr:nvSpPr>
        <xdr:cNvPr id="520" name="テキスト ボックス 519"/>
        <xdr:cNvSpPr txBox="1"/>
      </xdr:nvSpPr>
      <xdr:spPr>
        <a:xfrm>
          <a:off x="13436111" y="61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47574</xdr:rowOff>
    </xdr:from>
    <xdr:to>
      <xdr:col>18</xdr:col>
      <xdr:colOff>492125</xdr:colOff>
      <xdr:row>37</xdr:row>
      <xdr:rowOff>149174</xdr:rowOff>
    </xdr:to>
    <xdr:sp macro="" textlink="">
      <xdr:nvSpPr>
        <xdr:cNvPr id="521" name="フローチャート : 判断 520"/>
        <xdr:cNvSpPr/>
      </xdr:nvSpPr>
      <xdr:spPr>
        <a:xfrm>
          <a:off x="12763500" y="63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165701</xdr:rowOff>
    </xdr:from>
    <xdr:ext cx="534377" cy="259045"/>
    <xdr:sp macro="" textlink="">
      <xdr:nvSpPr>
        <xdr:cNvPr id="522" name="テキスト ボックス 521"/>
        <xdr:cNvSpPr txBox="1"/>
      </xdr:nvSpPr>
      <xdr:spPr>
        <a:xfrm>
          <a:off x="12547111" y="61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65583</xdr:rowOff>
    </xdr:from>
    <xdr:to>
      <xdr:col>23</xdr:col>
      <xdr:colOff>568325</xdr:colOff>
      <xdr:row>37</xdr:row>
      <xdr:rowOff>167183</xdr:rowOff>
    </xdr:to>
    <xdr:sp macro="" textlink="">
      <xdr:nvSpPr>
        <xdr:cNvPr id="528" name="円/楕円 527"/>
        <xdr:cNvSpPr/>
      </xdr:nvSpPr>
      <xdr:spPr>
        <a:xfrm>
          <a:off x="16268700" y="64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5148</xdr:rowOff>
    </xdr:from>
    <xdr:ext cx="534377" cy="259045"/>
    <xdr:sp macro="" textlink="">
      <xdr:nvSpPr>
        <xdr:cNvPr id="529" name="消防費該当値テキスト"/>
        <xdr:cNvSpPr txBox="1"/>
      </xdr:nvSpPr>
      <xdr:spPr>
        <a:xfrm>
          <a:off x="16370300"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21,336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70282</xdr:rowOff>
    </xdr:from>
    <xdr:to>
      <xdr:col>22</xdr:col>
      <xdr:colOff>415925</xdr:colOff>
      <xdr:row>38</xdr:row>
      <xdr:rowOff>432</xdr:rowOff>
    </xdr:to>
    <xdr:sp macro="" textlink="">
      <xdr:nvSpPr>
        <xdr:cNvPr id="530" name="円/楕円 529"/>
        <xdr:cNvSpPr/>
      </xdr:nvSpPr>
      <xdr:spPr>
        <a:xfrm>
          <a:off x="15430500" y="64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163009</xdr:rowOff>
    </xdr:from>
    <xdr:ext cx="534377" cy="259045"/>
    <xdr:sp macro="" textlink="">
      <xdr:nvSpPr>
        <xdr:cNvPr id="531" name="テキスト ボックス 530"/>
        <xdr:cNvSpPr txBox="1"/>
      </xdr:nvSpPr>
      <xdr:spPr>
        <a:xfrm>
          <a:off x="15214111" y="65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78638</xdr:rowOff>
    </xdr:from>
    <xdr:to>
      <xdr:col>21</xdr:col>
      <xdr:colOff>212725</xdr:colOff>
      <xdr:row>38</xdr:row>
      <xdr:rowOff>8789</xdr:rowOff>
    </xdr:to>
    <xdr:sp macro="" textlink="">
      <xdr:nvSpPr>
        <xdr:cNvPr id="532" name="円/楕円 531"/>
        <xdr:cNvSpPr/>
      </xdr:nvSpPr>
      <xdr:spPr>
        <a:xfrm>
          <a:off x="14541500" y="64222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171366</xdr:rowOff>
    </xdr:from>
    <xdr:ext cx="534377" cy="259045"/>
    <xdr:sp macro="" textlink="">
      <xdr:nvSpPr>
        <xdr:cNvPr id="533" name="テキスト ボックス 532"/>
        <xdr:cNvSpPr txBox="1"/>
      </xdr:nvSpPr>
      <xdr:spPr>
        <a:xfrm>
          <a:off x="14325111" y="65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83287</xdr:rowOff>
    </xdr:from>
    <xdr:to>
      <xdr:col>20</xdr:col>
      <xdr:colOff>9525</xdr:colOff>
      <xdr:row>38</xdr:row>
      <xdr:rowOff>13436</xdr:rowOff>
    </xdr:to>
    <xdr:sp macro="" textlink="">
      <xdr:nvSpPr>
        <xdr:cNvPr id="534" name="円/楕円 533"/>
        <xdr:cNvSpPr/>
      </xdr:nvSpPr>
      <xdr:spPr>
        <a:xfrm>
          <a:off x="13652500" y="64269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4563</xdr:rowOff>
    </xdr:from>
    <xdr:ext cx="534377" cy="259045"/>
    <xdr:sp macro="" textlink="">
      <xdr:nvSpPr>
        <xdr:cNvPr id="535" name="テキスト ボックス 534"/>
        <xdr:cNvSpPr txBox="1"/>
      </xdr:nvSpPr>
      <xdr:spPr>
        <a:xfrm>
          <a:off x="13436111" y="651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78905</xdr:rowOff>
    </xdr:from>
    <xdr:to>
      <xdr:col>18</xdr:col>
      <xdr:colOff>492125</xdr:colOff>
      <xdr:row>38</xdr:row>
      <xdr:rowOff>9055</xdr:rowOff>
    </xdr:to>
    <xdr:sp macro="" textlink="">
      <xdr:nvSpPr>
        <xdr:cNvPr id="536" name="円/楕円 535"/>
        <xdr:cNvSpPr/>
      </xdr:nvSpPr>
      <xdr:spPr>
        <a:xfrm>
          <a:off x="12763500" y="64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182</xdr:rowOff>
    </xdr:from>
    <xdr:ext cx="534377" cy="259045"/>
    <xdr:sp macro="" textlink="">
      <xdr:nvSpPr>
        <xdr:cNvPr id="537" name="テキスト ボックス 536"/>
        <xdr:cNvSpPr txBox="1"/>
      </xdr:nvSpPr>
      <xdr:spPr>
        <a:xfrm>
          <a:off x="12547111" y="651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34978</xdr:rowOff>
    </xdr:from>
    <xdr:to>
      <xdr:col>23</xdr:col>
      <xdr:colOff>517525</xdr:colOff>
      <xdr:row>57</xdr:row>
      <xdr:rowOff>62154</xdr:rowOff>
    </xdr:to>
    <xdr:cxnSp macro="">
      <xdr:nvCxnSpPr>
        <xdr:cNvPr id="564" name="直線コネクタ 563"/>
        <xdr:cNvCxnSpPr/>
      </xdr:nvCxnSpPr>
      <xdr:spPr>
        <a:xfrm>
          <a:off x="15481300" y="9807628"/>
          <a:ext cx="838200" cy="2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34978</xdr:rowOff>
    </xdr:from>
    <xdr:to>
      <xdr:col>22</xdr:col>
      <xdr:colOff>365125</xdr:colOff>
      <xdr:row>57</xdr:row>
      <xdr:rowOff>68226</xdr:rowOff>
    </xdr:to>
    <xdr:cxnSp macro="">
      <xdr:nvCxnSpPr>
        <xdr:cNvPr id="567" name="直線コネクタ 566"/>
        <xdr:cNvCxnSpPr/>
      </xdr:nvCxnSpPr>
      <xdr:spPr>
        <a:xfrm flipV="1">
          <a:off x="14592300" y="9807628"/>
          <a:ext cx="889000" cy="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74937</xdr:rowOff>
    </xdr:from>
    <xdr:to>
      <xdr:col>22</xdr:col>
      <xdr:colOff>415925</xdr:colOff>
      <xdr:row>57</xdr:row>
      <xdr:rowOff>5087</xdr:rowOff>
    </xdr:to>
    <xdr:sp macro="" textlink="">
      <xdr:nvSpPr>
        <xdr:cNvPr id="568" name="フローチャート : 判断 567"/>
        <xdr:cNvSpPr/>
      </xdr:nvSpPr>
      <xdr:spPr>
        <a:xfrm>
          <a:off x="15430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21614</xdr:rowOff>
    </xdr:from>
    <xdr:ext cx="534377" cy="259045"/>
    <xdr:sp macro="" textlink="">
      <xdr:nvSpPr>
        <xdr:cNvPr id="569" name="テキスト ボックス 568"/>
        <xdr:cNvSpPr txBox="1"/>
      </xdr:nvSpPr>
      <xdr:spPr>
        <a:xfrm>
          <a:off x="15214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68226</xdr:rowOff>
    </xdr:from>
    <xdr:to>
      <xdr:col>21</xdr:col>
      <xdr:colOff>161925</xdr:colOff>
      <xdr:row>57</xdr:row>
      <xdr:rowOff>109882</xdr:rowOff>
    </xdr:to>
    <xdr:cxnSp macro="">
      <xdr:nvCxnSpPr>
        <xdr:cNvPr id="570" name="直線コネクタ 569"/>
        <xdr:cNvCxnSpPr/>
      </xdr:nvCxnSpPr>
      <xdr:spPr>
        <a:xfrm flipV="1">
          <a:off x="13703300" y="9840876"/>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133532</xdr:rowOff>
    </xdr:from>
    <xdr:to>
      <xdr:col>21</xdr:col>
      <xdr:colOff>212725</xdr:colOff>
      <xdr:row>57</xdr:row>
      <xdr:rowOff>63682</xdr:rowOff>
    </xdr:to>
    <xdr:sp macro="" textlink="">
      <xdr:nvSpPr>
        <xdr:cNvPr id="571" name="フローチャート : 判断 570"/>
        <xdr:cNvSpPr/>
      </xdr:nvSpPr>
      <xdr:spPr>
        <a:xfrm>
          <a:off x="14541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80209</xdr:rowOff>
    </xdr:from>
    <xdr:ext cx="534377" cy="259045"/>
    <xdr:sp macro="" textlink="">
      <xdr:nvSpPr>
        <xdr:cNvPr id="572" name="テキスト ボックス 571"/>
        <xdr:cNvSpPr txBox="1"/>
      </xdr:nvSpPr>
      <xdr:spPr>
        <a:xfrm>
          <a:off x="14325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69762</xdr:rowOff>
    </xdr:from>
    <xdr:to>
      <xdr:col>19</xdr:col>
      <xdr:colOff>644525</xdr:colOff>
      <xdr:row>57</xdr:row>
      <xdr:rowOff>109882</xdr:rowOff>
    </xdr:to>
    <xdr:cxnSp macro="">
      <xdr:nvCxnSpPr>
        <xdr:cNvPr id="573" name="直線コネクタ 572"/>
        <xdr:cNvCxnSpPr/>
      </xdr:nvCxnSpPr>
      <xdr:spPr>
        <a:xfrm>
          <a:off x="12814300" y="9670962"/>
          <a:ext cx="889000" cy="2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110279</xdr:rowOff>
    </xdr:from>
    <xdr:to>
      <xdr:col>20</xdr:col>
      <xdr:colOff>9525</xdr:colOff>
      <xdr:row>57</xdr:row>
      <xdr:rowOff>40429</xdr:rowOff>
    </xdr:to>
    <xdr:sp macro="" textlink="">
      <xdr:nvSpPr>
        <xdr:cNvPr id="574" name="フローチャート : 判断 573"/>
        <xdr:cNvSpPr/>
      </xdr:nvSpPr>
      <xdr:spPr>
        <a:xfrm>
          <a:off x="13652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56956</xdr:rowOff>
    </xdr:from>
    <xdr:ext cx="534377" cy="259045"/>
    <xdr:sp macro="" textlink="">
      <xdr:nvSpPr>
        <xdr:cNvPr id="575" name="テキスト ボックス 574"/>
        <xdr:cNvSpPr txBox="1"/>
      </xdr:nvSpPr>
      <xdr:spPr>
        <a:xfrm>
          <a:off x="13436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123492</xdr:rowOff>
    </xdr:from>
    <xdr:to>
      <xdr:col>18</xdr:col>
      <xdr:colOff>492125</xdr:colOff>
      <xdr:row>57</xdr:row>
      <xdr:rowOff>53642</xdr:rowOff>
    </xdr:to>
    <xdr:sp macro="" textlink="">
      <xdr:nvSpPr>
        <xdr:cNvPr id="576" name="フローチャート : 判断 575"/>
        <xdr:cNvSpPr/>
      </xdr:nvSpPr>
      <xdr:spPr>
        <a:xfrm>
          <a:off x="12763500" y="972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44769</xdr:rowOff>
    </xdr:from>
    <xdr:ext cx="534377" cy="259045"/>
    <xdr:sp macro="" textlink="">
      <xdr:nvSpPr>
        <xdr:cNvPr id="577" name="テキスト ボックス 576"/>
        <xdr:cNvSpPr txBox="1"/>
      </xdr:nvSpPr>
      <xdr:spPr>
        <a:xfrm>
          <a:off x="12547111" y="981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11354</xdr:rowOff>
    </xdr:from>
    <xdr:to>
      <xdr:col>23</xdr:col>
      <xdr:colOff>568325</xdr:colOff>
      <xdr:row>57</xdr:row>
      <xdr:rowOff>112954</xdr:rowOff>
    </xdr:to>
    <xdr:sp macro="" textlink="">
      <xdr:nvSpPr>
        <xdr:cNvPr id="583" name="円/楕円 582"/>
        <xdr:cNvSpPr/>
      </xdr:nvSpPr>
      <xdr:spPr>
        <a:xfrm>
          <a:off x="16268700" y="97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114821</xdr:rowOff>
    </xdr:from>
    <xdr:ext cx="534377" cy="259045"/>
    <xdr:sp macro="" textlink="">
      <xdr:nvSpPr>
        <xdr:cNvPr id="584" name="教育費該当値テキスト"/>
        <xdr:cNvSpPr txBox="1"/>
      </xdr:nvSpPr>
      <xdr:spPr>
        <a:xfrm>
          <a:off x="16370300" y="971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54,461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155628</xdr:rowOff>
    </xdr:from>
    <xdr:to>
      <xdr:col>22</xdr:col>
      <xdr:colOff>415925</xdr:colOff>
      <xdr:row>57</xdr:row>
      <xdr:rowOff>85778</xdr:rowOff>
    </xdr:to>
    <xdr:sp macro="" textlink="">
      <xdr:nvSpPr>
        <xdr:cNvPr id="585" name="円/楕円 584"/>
        <xdr:cNvSpPr/>
      </xdr:nvSpPr>
      <xdr:spPr>
        <a:xfrm>
          <a:off x="15430500" y="97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76905</xdr:rowOff>
    </xdr:from>
    <xdr:ext cx="534377" cy="259045"/>
    <xdr:sp macro="" textlink="">
      <xdr:nvSpPr>
        <xdr:cNvPr id="586" name="テキスト ボックス 585"/>
        <xdr:cNvSpPr txBox="1"/>
      </xdr:nvSpPr>
      <xdr:spPr>
        <a:xfrm>
          <a:off x="15214111" y="984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17426</xdr:rowOff>
    </xdr:from>
    <xdr:to>
      <xdr:col>21</xdr:col>
      <xdr:colOff>212725</xdr:colOff>
      <xdr:row>57</xdr:row>
      <xdr:rowOff>119026</xdr:rowOff>
    </xdr:to>
    <xdr:sp macro="" textlink="">
      <xdr:nvSpPr>
        <xdr:cNvPr id="587" name="円/楕円 586"/>
        <xdr:cNvSpPr/>
      </xdr:nvSpPr>
      <xdr:spPr>
        <a:xfrm>
          <a:off x="14541500" y="979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110153</xdr:rowOff>
    </xdr:from>
    <xdr:ext cx="534377" cy="259045"/>
    <xdr:sp macro="" textlink="">
      <xdr:nvSpPr>
        <xdr:cNvPr id="588" name="テキスト ボックス 587"/>
        <xdr:cNvSpPr txBox="1"/>
      </xdr:nvSpPr>
      <xdr:spPr>
        <a:xfrm>
          <a:off x="14325111" y="98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59082</xdr:rowOff>
    </xdr:from>
    <xdr:to>
      <xdr:col>20</xdr:col>
      <xdr:colOff>9525</xdr:colOff>
      <xdr:row>57</xdr:row>
      <xdr:rowOff>160682</xdr:rowOff>
    </xdr:to>
    <xdr:sp macro="" textlink="">
      <xdr:nvSpPr>
        <xdr:cNvPr id="589" name="円/楕円 588"/>
        <xdr:cNvSpPr/>
      </xdr:nvSpPr>
      <xdr:spPr>
        <a:xfrm>
          <a:off x="13652500" y="98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151809</xdr:rowOff>
    </xdr:from>
    <xdr:ext cx="534377" cy="259045"/>
    <xdr:sp macro="" textlink="">
      <xdr:nvSpPr>
        <xdr:cNvPr id="590" name="テキスト ボックス 589"/>
        <xdr:cNvSpPr txBox="1"/>
      </xdr:nvSpPr>
      <xdr:spPr>
        <a:xfrm>
          <a:off x="13436111" y="99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18962</xdr:rowOff>
    </xdr:from>
    <xdr:to>
      <xdr:col>18</xdr:col>
      <xdr:colOff>492125</xdr:colOff>
      <xdr:row>56</xdr:row>
      <xdr:rowOff>120562</xdr:rowOff>
    </xdr:to>
    <xdr:sp macro="" textlink="">
      <xdr:nvSpPr>
        <xdr:cNvPr id="591" name="円/楕円 590"/>
        <xdr:cNvSpPr/>
      </xdr:nvSpPr>
      <xdr:spPr>
        <a:xfrm>
          <a:off x="12763500" y="96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137089</xdr:rowOff>
    </xdr:from>
    <xdr:ext cx="534377" cy="259045"/>
    <xdr:sp macro="" textlink="">
      <xdr:nvSpPr>
        <xdr:cNvPr id="592" name="テキスト ボックス 591"/>
        <xdr:cNvSpPr txBox="1"/>
      </xdr:nvSpPr>
      <xdr:spPr>
        <a:xfrm>
          <a:off x="12547111" y="939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19" name="直線コネクタ 61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2" name="直線コネクタ 62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16156</xdr:rowOff>
    </xdr:from>
    <xdr:to>
      <xdr:col>22</xdr:col>
      <xdr:colOff>415925</xdr:colOff>
      <xdr:row>78</xdr:row>
      <xdr:rowOff>117756</xdr:rowOff>
    </xdr:to>
    <xdr:sp macro="" textlink="">
      <xdr:nvSpPr>
        <xdr:cNvPr id="623" name="フローチャート : 判断 622"/>
        <xdr:cNvSpPr/>
      </xdr:nvSpPr>
      <xdr:spPr>
        <a:xfrm>
          <a:off x="15430500" y="133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134283</xdr:rowOff>
    </xdr:from>
    <xdr:ext cx="534377" cy="259045"/>
    <xdr:sp macro="" textlink="">
      <xdr:nvSpPr>
        <xdr:cNvPr id="624" name="テキスト ボックス 623"/>
        <xdr:cNvSpPr txBox="1"/>
      </xdr:nvSpPr>
      <xdr:spPr>
        <a:xfrm>
          <a:off x="15214111" y="131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25" name="直線コネクタ 62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9241</xdr:rowOff>
    </xdr:from>
    <xdr:to>
      <xdr:col>21</xdr:col>
      <xdr:colOff>212725</xdr:colOff>
      <xdr:row>78</xdr:row>
      <xdr:rowOff>110841</xdr:rowOff>
    </xdr:to>
    <xdr:sp macro="" textlink="">
      <xdr:nvSpPr>
        <xdr:cNvPr id="626" name="フローチャート : 判断 625"/>
        <xdr:cNvSpPr/>
      </xdr:nvSpPr>
      <xdr:spPr>
        <a:xfrm>
          <a:off x="14541500" y="1338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127368</xdr:rowOff>
    </xdr:from>
    <xdr:ext cx="534377" cy="259045"/>
    <xdr:sp macro="" textlink="">
      <xdr:nvSpPr>
        <xdr:cNvPr id="627" name="テキスト ボックス 626"/>
        <xdr:cNvSpPr txBox="1"/>
      </xdr:nvSpPr>
      <xdr:spPr>
        <a:xfrm>
          <a:off x="14325111" y="131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129564</xdr:rowOff>
    </xdr:from>
    <xdr:to>
      <xdr:col>19</xdr:col>
      <xdr:colOff>644525</xdr:colOff>
      <xdr:row>78</xdr:row>
      <xdr:rowOff>139700</xdr:rowOff>
    </xdr:to>
    <xdr:cxnSp macro="">
      <xdr:nvCxnSpPr>
        <xdr:cNvPr id="628" name="直線コネクタ 627"/>
        <xdr:cNvCxnSpPr/>
      </xdr:nvCxnSpPr>
      <xdr:spPr>
        <a:xfrm>
          <a:off x="12814300" y="13502664"/>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25705</xdr:rowOff>
    </xdr:from>
    <xdr:to>
      <xdr:col>20</xdr:col>
      <xdr:colOff>9525</xdr:colOff>
      <xdr:row>78</xdr:row>
      <xdr:rowOff>127305</xdr:rowOff>
    </xdr:to>
    <xdr:sp macro="" textlink="">
      <xdr:nvSpPr>
        <xdr:cNvPr id="629" name="フローチャート : 判断 628"/>
        <xdr:cNvSpPr/>
      </xdr:nvSpPr>
      <xdr:spPr>
        <a:xfrm>
          <a:off x="13652500" y="1339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143832</xdr:rowOff>
    </xdr:from>
    <xdr:ext cx="534377" cy="259045"/>
    <xdr:sp macro="" textlink="">
      <xdr:nvSpPr>
        <xdr:cNvPr id="630" name="テキスト ボックス 629"/>
        <xdr:cNvSpPr txBox="1"/>
      </xdr:nvSpPr>
      <xdr:spPr>
        <a:xfrm>
          <a:off x="13436111" y="1317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150289</xdr:rowOff>
    </xdr:from>
    <xdr:to>
      <xdr:col>18</xdr:col>
      <xdr:colOff>492125</xdr:colOff>
      <xdr:row>78</xdr:row>
      <xdr:rowOff>80439</xdr:rowOff>
    </xdr:to>
    <xdr:sp macro="" textlink="">
      <xdr:nvSpPr>
        <xdr:cNvPr id="631" name="フローチャート : 判断 630"/>
        <xdr:cNvSpPr/>
      </xdr:nvSpPr>
      <xdr:spPr>
        <a:xfrm>
          <a:off x="12763500" y="133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96966</xdr:rowOff>
    </xdr:from>
    <xdr:ext cx="534377" cy="259045"/>
    <xdr:sp macro="" textlink="">
      <xdr:nvSpPr>
        <xdr:cNvPr id="632" name="テキスト ボックス 631"/>
        <xdr:cNvSpPr txBox="1"/>
      </xdr:nvSpPr>
      <xdr:spPr>
        <a:xfrm>
          <a:off x="12547111" y="131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38" name="円/楕円 63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249299" cy="259045"/>
    <xdr:sp macro="" textlink="">
      <xdr:nvSpPr>
        <xdr:cNvPr id="639" name="災害復旧費該当値テキスト"/>
        <xdr:cNvSpPr txBox="1"/>
      </xdr:nvSpPr>
      <xdr:spPr>
        <a:xfrm>
          <a:off x="16370300" y="13406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0" name="円/楕円 63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1" name="テキスト ボックス 64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2" name="円/楕円 64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3" name="テキスト ボックス 64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4" name="円/楕円 64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45" name="テキスト ボックス 64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78764</xdr:rowOff>
    </xdr:from>
    <xdr:to>
      <xdr:col>18</xdr:col>
      <xdr:colOff>492125</xdr:colOff>
      <xdr:row>79</xdr:row>
      <xdr:rowOff>8914</xdr:rowOff>
    </xdr:to>
    <xdr:sp macro="" textlink="">
      <xdr:nvSpPr>
        <xdr:cNvPr id="646" name="円/楕円 645"/>
        <xdr:cNvSpPr/>
      </xdr:nvSpPr>
      <xdr:spPr>
        <a:xfrm>
          <a:off x="12763500" y="134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41</xdr:rowOff>
    </xdr:from>
    <xdr:ext cx="469744" cy="259045"/>
    <xdr:sp macro="" textlink="">
      <xdr:nvSpPr>
        <xdr:cNvPr id="647" name="テキスト ボックス 646"/>
        <xdr:cNvSpPr txBox="1"/>
      </xdr:nvSpPr>
      <xdr:spPr>
        <a:xfrm>
          <a:off x="12579427" y="1354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138218</xdr:rowOff>
    </xdr:from>
    <xdr:to>
      <xdr:col>23</xdr:col>
      <xdr:colOff>517525</xdr:colOff>
      <xdr:row>97</xdr:row>
      <xdr:rowOff>161993</xdr:rowOff>
    </xdr:to>
    <xdr:cxnSp macro="">
      <xdr:nvCxnSpPr>
        <xdr:cNvPr id="674" name="直線コネクタ 673"/>
        <xdr:cNvCxnSpPr/>
      </xdr:nvCxnSpPr>
      <xdr:spPr>
        <a:xfrm>
          <a:off x="15481300" y="16768868"/>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138218</xdr:rowOff>
    </xdr:from>
    <xdr:to>
      <xdr:col>22</xdr:col>
      <xdr:colOff>365125</xdr:colOff>
      <xdr:row>97</xdr:row>
      <xdr:rowOff>151020</xdr:rowOff>
    </xdr:to>
    <xdr:cxnSp macro="">
      <xdr:nvCxnSpPr>
        <xdr:cNvPr id="677" name="直線コネクタ 676"/>
        <xdr:cNvCxnSpPr/>
      </xdr:nvCxnSpPr>
      <xdr:spPr>
        <a:xfrm flipV="1">
          <a:off x="14592300" y="16768868"/>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57494</xdr:rowOff>
    </xdr:from>
    <xdr:to>
      <xdr:col>22</xdr:col>
      <xdr:colOff>415925</xdr:colOff>
      <xdr:row>97</xdr:row>
      <xdr:rowOff>159094</xdr:rowOff>
    </xdr:to>
    <xdr:sp macro="" textlink="">
      <xdr:nvSpPr>
        <xdr:cNvPr id="678" name="フローチャート : 判断 677"/>
        <xdr:cNvSpPr/>
      </xdr:nvSpPr>
      <xdr:spPr>
        <a:xfrm>
          <a:off x="15430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4171</xdr:rowOff>
    </xdr:from>
    <xdr:ext cx="534377" cy="259045"/>
    <xdr:sp macro="" textlink="">
      <xdr:nvSpPr>
        <xdr:cNvPr id="679" name="テキスト ボックス 678"/>
        <xdr:cNvSpPr txBox="1"/>
      </xdr:nvSpPr>
      <xdr:spPr>
        <a:xfrm>
          <a:off x="15214111" y="164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151020</xdr:rowOff>
    </xdr:from>
    <xdr:to>
      <xdr:col>21</xdr:col>
      <xdr:colOff>161925</xdr:colOff>
      <xdr:row>97</xdr:row>
      <xdr:rowOff>160187</xdr:rowOff>
    </xdr:to>
    <xdr:cxnSp macro="">
      <xdr:nvCxnSpPr>
        <xdr:cNvPr id="680" name="直線コネクタ 679"/>
        <xdr:cNvCxnSpPr/>
      </xdr:nvCxnSpPr>
      <xdr:spPr>
        <a:xfrm flipV="1">
          <a:off x="13703300" y="16781670"/>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46436</xdr:rowOff>
    </xdr:from>
    <xdr:to>
      <xdr:col>21</xdr:col>
      <xdr:colOff>212725</xdr:colOff>
      <xdr:row>97</xdr:row>
      <xdr:rowOff>148036</xdr:rowOff>
    </xdr:to>
    <xdr:sp macro="" textlink="">
      <xdr:nvSpPr>
        <xdr:cNvPr id="681" name="フローチャート : 判断 680"/>
        <xdr:cNvSpPr/>
      </xdr:nvSpPr>
      <xdr:spPr>
        <a:xfrm>
          <a:off x="14541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164563</xdr:rowOff>
    </xdr:from>
    <xdr:ext cx="534377" cy="259045"/>
    <xdr:sp macro="" textlink="">
      <xdr:nvSpPr>
        <xdr:cNvPr id="682" name="テキスト ボックス 681"/>
        <xdr:cNvSpPr txBox="1"/>
      </xdr:nvSpPr>
      <xdr:spPr>
        <a:xfrm>
          <a:off x="14325111" y="1645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160187</xdr:rowOff>
    </xdr:from>
    <xdr:to>
      <xdr:col>19</xdr:col>
      <xdr:colOff>644525</xdr:colOff>
      <xdr:row>98</xdr:row>
      <xdr:rowOff>8648</xdr:rowOff>
    </xdr:to>
    <xdr:cxnSp macro="">
      <xdr:nvCxnSpPr>
        <xdr:cNvPr id="683" name="直線コネクタ 682"/>
        <xdr:cNvCxnSpPr/>
      </xdr:nvCxnSpPr>
      <xdr:spPr>
        <a:xfrm flipV="1">
          <a:off x="12814300" y="16790837"/>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41053</xdr:rowOff>
    </xdr:from>
    <xdr:to>
      <xdr:col>20</xdr:col>
      <xdr:colOff>9525</xdr:colOff>
      <xdr:row>97</xdr:row>
      <xdr:rowOff>142653</xdr:rowOff>
    </xdr:to>
    <xdr:sp macro="" textlink="">
      <xdr:nvSpPr>
        <xdr:cNvPr id="684" name="フローチャート : 判断 683"/>
        <xdr:cNvSpPr/>
      </xdr:nvSpPr>
      <xdr:spPr>
        <a:xfrm>
          <a:off x="13652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159180</xdr:rowOff>
    </xdr:from>
    <xdr:ext cx="534377" cy="259045"/>
    <xdr:sp macro="" textlink="">
      <xdr:nvSpPr>
        <xdr:cNvPr id="685" name="テキスト ボックス 684"/>
        <xdr:cNvSpPr txBox="1"/>
      </xdr:nvSpPr>
      <xdr:spPr>
        <a:xfrm>
          <a:off x="13436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53187</xdr:rowOff>
    </xdr:from>
    <xdr:to>
      <xdr:col>18</xdr:col>
      <xdr:colOff>492125</xdr:colOff>
      <xdr:row>97</xdr:row>
      <xdr:rowOff>154787</xdr:rowOff>
    </xdr:to>
    <xdr:sp macro="" textlink="">
      <xdr:nvSpPr>
        <xdr:cNvPr id="686" name="フローチャート : 判断 685"/>
        <xdr:cNvSpPr/>
      </xdr:nvSpPr>
      <xdr:spPr>
        <a:xfrm>
          <a:off x="12763500" y="1668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171314</xdr:rowOff>
    </xdr:from>
    <xdr:ext cx="534377" cy="259045"/>
    <xdr:sp macro="" textlink="">
      <xdr:nvSpPr>
        <xdr:cNvPr id="687" name="テキスト ボックス 686"/>
        <xdr:cNvSpPr txBox="1"/>
      </xdr:nvSpPr>
      <xdr:spPr>
        <a:xfrm>
          <a:off x="12547111" y="164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111193</xdr:rowOff>
    </xdr:from>
    <xdr:to>
      <xdr:col>23</xdr:col>
      <xdr:colOff>568325</xdr:colOff>
      <xdr:row>98</xdr:row>
      <xdr:rowOff>41343</xdr:rowOff>
    </xdr:to>
    <xdr:sp macro="" textlink="">
      <xdr:nvSpPr>
        <xdr:cNvPr id="693" name="円/楕円 692"/>
        <xdr:cNvSpPr/>
      </xdr:nvSpPr>
      <xdr:spPr>
        <a:xfrm>
          <a:off x="16268700" y="1674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89620</xdr:rowOff>
    </xdr:from>
    <xdr:ext cx="534377" cy="259045"/>
    <xdr:sp macro="" textlink="">
      <xdr:nvSpPr>
        <xdr:cNvPr id="694" name="公債費該当値テキスト"/>
        <xdr:cNvSpPr txBox="1"/>
      </xdr:nvSpPr>
      <xdr:spPr>
        <a:xfrm>
          <a:off x="16370300" y="1672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87418</xdr:rowOff>
    </xdr:from>
    <xdr:to>
      <xdr:col>22</xdr:col>
      <xdr:colOff>415925</xdr:colOff>
      <xdr:row>98</xdr:row>
      <xdr:rowOff>17568</xdr:rowOff>
    </xdr:to>
    <xdr:sp macro="" textlink="">
      <xdr:nvSpPr>
        <xdr:cNvPr id="695" name="円/楕円 694"/>
        <xdr:cNvSpPr/>
      </xdr:nvSpPr>
      <xdr:spPr>
        <a:xfrm>
          <a:off x="15430500" y="1671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8695</xdr:rowOff>
    </xdr:from>
    <xdr:ext cx="534377" cy="259045"/>
    <xdr:sp macro="" textlink="">
      <xdr:nvSpPr>
        <xdr:cNvPr id="696" name="テキスト ボックス 695"/>
        <xdr:cNvSpPr txBox="1"/>
      </xdr:nvSpPr>
      <xdr:spPr>
        <a:xfrm>
          <a:off x="15214111" y="1681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100220</xdr:rowOff>
    </xdr:from>
    <xdr:to>
      <xdr:col>21</xdr:col>
      <xdr:colOff>212725</xdr:colOff>
      <xdr:row>98</xdr:row>
      <xdr:rowOff>30370</xdr:rowOff>
    </xdr:to>
    <xdr:sp macro="" textlink="">
      <xdr:nvSpPr>
        <xdr:cNvPr id="697" name="円/楕円 696"/>
        <xdr:cNvSpPr/>
      </xdr:nvSpPr>
      <xdr:spPr>
        <a:xfrm>
          <a:off x="14541500" y="167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21497</xdr:rowOff>
    </xdr:from>
    <xdr:ext cx="534377" cy="259045"/>
    <xdr:sp macro="" textlink="">
      <xdr:nvSpPr>
        <xdr:cNvPr id="698" name="テキスト ボックス 697"/>
        <xdr:cNvSpPr txBox="1"/>
      </xdr:nvSpPr>
      <xdr:spPr>
        <a:xfrm>
          <a:off x="14325111" y="1682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109387</xdr:rowOff>
    </xdr:from>
    <xdr:to>
      <xdr:col>20</xdr:col>
      <xdr:colOff>9525</xdr:colOff>
      <xdr:row>98</xdr:row>
      <xdr:rowOff>39537</xdr:rowOff>
    </xdr:to>
    <xdr:sp macro="" textlink="">
      <xdr:nvSpPr>
        <xdr:cNvPr id="699" name="円/楕円 698"/>
        <xdr:cNvSpPr/>
      </xdr:nvSpPr>
      <xdr:spPr>
        <a:xfrm>
          <a:off x="13652500" y="167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30664</xdr:rowOff>
    </xdr:from>
    <xdr:ext cx="534377" cy="259045"/>
    <xdr:sp macro="" textlink="">
      <xdr:nvSpPr>
        <xdr:cNvPr id="700" name="テキスト ボックス 699"/>
        <xdr:cNvSpPr txBox="1"/>
      </xdr:nvSpPr>
      <xdr:spPr>
        <a:xfrm>
          <a:off x="13436111" y="168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129298</xdr:rowOff>
    </xdr:from>
    <xdr:to>
      <xdr:col>18</xdr:col>
      <xdr:colOff>492125</xdr:colOff>
      <xdr:row>98</xdr:row>
      <xdr:rowOff>59448</xdr:rowOff>
    </xdr:to>
    <xdr:sp macro="" textlink="">
      <xdr:nvSpPr>
        <xdr:cNvPr id="701" name="円/楕円 700"/>
        <xdr:cNvSpPr/>
      </xdr:nvSpPr>
      <xdr:spPr>
        <a:xfrm>
          <a:off x="12763500" y="167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50575</xdr:rowOff>
    </xdr:from>
    <xdr:ext cx="534377" cy="259045"/>
    <xdr:sp macro="" textlink="">
      <xdr:nvSpPr>
        <xdr:cNvPr id="702" name="テキスト ボックス 701"/>
        <xdr:cNvSpPr txBox="1"/>
      </xdr:nvSpPr>
      <xdr:spPr>
        <a:xfrm>
          <a:off x="12547111" y="1685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22428</xdr:rowOff>
    </xdr:from>
    <xdr:to>
      <xdr:col>32</xdr:col>
      <xdr:colOff>187325</xdr:colOff>
      <xdr:row>38</xdr:row>
      <xdr:rowOff>139700</xdr:rowOff>
    </xdr:to>
    <xdr:cxnSp macro="">
      <xdr:nvCxnSpPr>
        <xdr:cNvPr id="729" name="直線コネクタ 728"/>
        <xdr:cNvCxnSpPr/>
      </xdr:nvCxnSpPr>
      <xdr:spPr>
        <a:xfrm>
          <a:off x="21323300" y="6537528"/>
          <a:ext cx="8382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22428</xdr:rowOff>
    </xdr:from>
    <xdr:to>
      <xdr:col>31</xdr:col>
      <xdr:colOff>34925</xdr:colOff>
      <xdr:row>38</xdr:row>
      <xdr:rowOff>139700</xdr:rowOff>
    </xdr:to>
    <xdr:cxnSp macro="">
      <xdr:nvCxnSpPr>
        <xdr:cNvPr id="732" name="直線コネクタ 731"/>
        <xdr:cNvCxnSpPr/>
      </xdr:nvCxnSpPr>
      <xdr:spPr>
        <a:xfrm flipV="1">
          <a:off x="20434300" y="6537528"/>
          <a:ext cx="8890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122275</xdr:rowOff>
    </xdr:from>
    <xdr:to>
      <xdr:col>31</xdr:col>
      <xdr:colOff>85725</xdr:colOff>
      <xdr:row>38</xdr:row>
      <xdr:rowOff>52425</xdr:rowOff>
    </xdr:to>
    <xdr:sp macro="" textlink="">
      <xdr:nvSpPr>
        <xdr:cNvPr id="733" name="フローチャート : 判断 732"/>
        <xdr:cNvSpPr/>
      </xdr:nvSpPr>
      <xdr:spPr>
        <a:xfrm>
          <a:off x="21272500" y="64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68952</xdr:rowOff>
    </xdr:from>
    <xdr:ext cx="378565" cy="259045"/>
    <xdr:sp macro="" textlink="">
      <xdr:nvSpPr>
        <xdr:cNvPr id="734" name="テキスト ボックス 733"/>
        <xdr:cNvSpPr txBox="1"/>
      </xdr:nvSpPr>
      <xdr:spPr>
        <a:xfrm>
          <a:off x="21134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11405</xdr:rowOff>
    </xdr:from>
    <xdr:to>
      <xdr:col>29</xdr:col>
      <xdr:colOff>568325</xdr:colOff>
      <xdr:row>38</xdr:row>
      <xdr:rowOff>113005</xdr:rowOff>
    </xdr:to>
    <xdr:sp macro="" textlink="">
      <xdr:nvSpPr>
        <xdr:cNvPr id="736" name="フローチャート : 判断 735"/>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129532</xdr:rowOff>
    </xdr:from>
    <xdr:ext cx="378565" cy="259045"/>
    <xdr:sp macro="" textlink="">
      <xdr:nvSpPr>
        <xdr:cNvPr id="737" name="テキスト ボックス 736"/>
        <xdr:cNvSpPr txBox="1"/>
      </xdr:nvSpPr>
      <xdr:spPr>
        <a:xfrm>
          <a:off x="20245017" y="630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136499</xdr:rowOff>
    </xdr:from>
    <xdr:to>
      <xdr:col>28</xdr:col>
      <xdr:colOff>314325</xdr:colOff>
      <xdr:row>38</xdr:row>
      <xdr:rowOff>139700</xdr:rowOff>
    </xdr:to>
    <xdr:cxnSp macro="">
      <xdr:nvCxnSpPr>
        <xdr:cNvPr id="738" name="直線コネクタ 737"/>
        <xdr:cNvCxnSpPr/>
      </xdr:nvCxnSpPr>
      <xdr:spPr>
        <a:xfrm>
          <a:off x="18656300" y="66515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51410</xdr:rowOff>
    </xdr:from>
    <xdr:to>
      <xdr:col>28</xdr:col>
      <xdr:colOff>365125</xdr:colOff>
      <xdr:row>34</xdr:row>
      <xdr:rowOff>153010</xdr:rowOff>
    </xdr:to>
    <xdr:sp macro="" textlink="">
      <xdr:nvSpPr>
        <xdr:cNvPr id="739" name="フローチャート : 判断 738"/>
        <xdr:cNvSpPr/>
      </xdr:nvSpPr>
      <xdr:spPr>
        <a:xfrm>
          <a:off x="19494500" y="588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169537</xdr:rowOff>
    </xdr:from>
    <xdr:ext cx="469744" cy="259045"/>
    <xdr:sp macro="" textlink="">
      <xdr:nvSpPr>
        <xdr:cNvPr id="740" name="テキスト ボックス 739"/>
        <xdr:cNvSpPr txBox="1"/>
      </xdr:nvSpPr>
      <xdr:spPr>
        <a:xfrm>
          <a:off x="19310427"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102844</xdr:rowOff>
    </xdr:from>
    <xdr:to>
      <xdr:col>27</xdr:col>
      <xdr:colOff>161925</xdr:colOff>
      <xdr:row>37</xdr:row>
      <xdr:rowOff>32994</xdr:rowOff>
    </xdr:to>
    <xdr:sp macro="" textlink="">
      <xdr:nvSpPr>
        <xdr:cNvPr id="741" name="フローチャート : 判断 740"/>
        <xdr:cNvSpPr/>
      </xdr:nvSpPr>
      <xdr:spPr>
        <a:xfrm>
          <a:off x="18605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49521</xdr:rowOff>
    </xdr:from>
    <xdr:ext cx="469744" cy="259045"/>
    <xdr:sp macro="" textlink="">
      <xdr:nvSpPr>
        <xdr:cNvPr id="742" name="テキスト ボックス 741"/>
        <xdr:cNvSpPr txBox="1"/>
      </xdr:nvSpPr>
      <xdr:spPr>
        <a:xfrm>
          <a:off x="18421427"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143078</xdr:rowOff>
    </xdr:from>
    <xdr:to>
      <xdr:col>31</xdr:col>
      <xdr:colOff>85725</xdr:colOff>
      <xdr:row>38</xdr:row>
      <xdr:rowOff>73228</xdr:rowOff>
    </xdr:to>
    <xdr:sp macro="" textlink="">
      <xdr:nvSpPr>
        <xdr:cNvPr id="750" name="円/楕円 749"/>
        <xdr:cNvSpPr/>
      </xdr:nvSpPr>
      <xdr:spPr>
        <a:xfrm>
          <a:off x="21272500" y="64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64355</xdr:rowOff>
    </xdr:from>
    <xdr:ext cx="378565" cy="259045"/>
    <xdr:sp macro="" textlink="">
      <xdr:nvSpPr>
        <xdr:cNvPr id="751" name="テキスト ボックス 750"/>
        <xdr:cNvSpPr txBox="1"/>
      </xdr:nvSpPr>
      <xdr:spPr>
        <a:xfrm>
          <a:off x="21134017" y="6579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85699</xdr:rowOff>
    </xdr:from>
    <xdr:to>
      <xdr:col>27</xdr:col>
      <xdr:colOff>161925</xdr:colOff>
      <xdr:row>39</xdr:row>
      <xdr:rowOff>15849</xdr:rowOff>
    </xdr:to>
    <xdr:sp macro="" textlink="">
      <xdr:nvSpPr>
        <xdr:cNvPr id="756" name="円/楕円 755"/>
        <xdr:cNvSpPr/>
      </xdr:nvSpPr>
      <xdr:spPr>
        <a:xfrm>
          <a:off x="18605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6976</xdr:rowOff>
    </xdr:from>
    <xdr:ext cx="313932" cy="259045"/>
    <xdr:sp macro="" textlink="">
      <xdr:nvSpPr>
        <xdr:cNvPr id="757" name="テキスト ボックス 756"/>
        <xdr:cNvSpPr txBox="1"/>
      </xdr:nvSpPr>
      <xdr:spPr>
        <a:xfrm>
          <a:off x="18499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目的別歳出においては、ほとんどの費目で類似団体平均と同程度もしくはそれ以下で推移している。</a:t>
          </a:r>
          <a:endParaRPr kumimoji="1" lang="en-US" altLang="ja-JP" sz="1300">
            <a:latin typeface="ＭＳ Ｐゴシック"/>
          </a:endParaRPr>
        </a:p>
        <a:p>
          <a:r>
            <a:rPr kumimoji="1" lang="ja-JP" altLang="en-US" sz="1300">
              <a:latin typeface="ＭＳ Ｐゴシック"/>
            </a:rPr>
            <a:t>その中で最も大きな割合を占めているのは民生費の</a:t>
          </a:r>
          <a:r>
            <a:rPr kumimoji="1" lang="en-US" altLang="ja-JP" sz="1300">
              <a:latin typeface="ＭＳ Ｐゴシック"/>
            </a:rPr>
            <a:t>113,436</a:t>
          </a:r>
          <a:r>
            <a:rPr kumimoji="1" lang="ja-JP" altLang="en-US" sz="1300">
              <a:latin typeface="ＭＳ Ｐゴシック"/>
            </a:rPr>
            <a:t>円である。内訳は主に、福祉医療費を始めとする各福祉事業の扶助費であるため削減することが難しいものが多いが、適正な審査及び給付を行い、特に町単独事業に係る経費によって財政を圧迫することがないよう努めていく。そのほか、国保税の収納率向上を図り、国民健康保険事業への赤字補填分の繰出金を削減するなど、民生費の歳出抑制に継続的に取り組んでいく。</a:t>
          </a:r>
        </a:p>
        <a:p>
          <a:r>
            <a:rPr kumimoji="1" lang="ja-JP" altLang="en-US" sz="1300">
              <a:latin typeface="ＭＳ Ｐゴシック"/>
            </a:rPr>
            <a:t>教育費は、前年度より約</a:t>
          </a:r>
          <a:r>
            <a:rPr kumimoji="1" lang="en-US" altLang="ja-JP" sz="1300">
              <a:latin typeface="ＭＳ Ｐゴシック"/>
            </a:rPr>
            <a:t>6,000</a:t>
          </a:r>
          <a:r>
            <a:rPr kumimoji="1" lang="ja-JP" altLang="en-US" sz="1300">
              <a:latin typeface="ＭＳ Ｐゴシック"/>
            </a:rPr>
            <a:t>円減り、住民一人当たり</a:t>
          </a:r>
          <a:r>
            <a:rPr kumimoji="1" lang="en-US" altLang="ja-JP" sz="1300">
              <a:latin typeface="ＭＳ Ｐゴシック"/>
            </a:rPr>
            <a:t>54,461</a:t>
          </a:r>
          <a:r>
            <a:rPr kumimoji="1" lang="ja-JP" altLang="en-US" sz="1300">
              <a:latin typeface="ＭＳ Ｐゴシック"/>
            </a:rPr>
            <a:t>円であったが、学校や体育施設等の老朽化による工事費により毎年若干の増減がみられる。工事費以外でみると、幼稚園から中学校までの充実した教育のため臨時職員やパート職員を年々増員しており、物件費が増加傾向となっている。臨時職員等に関しては、今後も必要性を検討しつつ適正な配置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財政調整基金については、平成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土地開発基金を廃止しその一部を財政調整基金に積み立てたことで、取り崩した額よりも多く基金を積み戻している。しかしそれ以外の年度では、近年取り崩しが多く基金が減少傾向にあるため、取り崩した額を積み戻せるよう努めていく。</a:t>
          </a:r>
        </a:p>
        <a:p>
          <a:r>
            <a:rPr kumimoji="1" lang="ja-JP" altLang="en-US" sz="1100">
              <a:latin typeface="ＭＳ ゴシック" pitchFamily="49" charset="-128"/>
              <a:ea typeface="ＭＳ ゴシック" pitchFamily="49" charset="-128"/>
            </a:rPr>
            <a:t>実質収支については、適正な水準よりもやや高い比率で推移しているため、予算の把握と計画的な事業の実施による歳入歳出の均衡を図っていく。</a:t>
          </a:r>
        </a:p>
        <a:p>
          <a:r>
            <a:rPr kumimoji="1" lang="ja-JP" altLang="en-US" sz="1100">
              <a:latin typeface="ＭＳ ゴシック" pitchFamily="49" charset="-128"/>
              <a:ea typeface="ＭＳ ゴシック" pitchFamily="49" charset="-128"/>
            </a:rPr>
            <a:t>実質単年度収支については、今年度マイナスの数値となったため、今後も経費の削減とともに、自主財源である町税を中心とした歳入の確保を図り、基金に頼らない財政運営に努めていく。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連結実質赤字比率については、対象となるすべての会計において黒字であるため、算出されていない。</a:t>
          </a:r>
        </a:p>
        <a:p>
          <a:r>
            <a:rPr kumimoji="1" lang="ja-JP" altLang="en-US" sz="1400">
              <a:latin typeface="ＭＳ ゴシック" pitchFamily="49" charset="-128"/>
              <a:ea typeface="ＭＳ ゴシック" pitchFamily="49" charset="-128"/>
            </a:rPr>
            <a:t>今後も引き続き、健全な財政運営に努めていく。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3415\Downloads\H29.3.27&#12304;&#36001;&#25919;&#29366;&#27841;&#36039;&#26009;&#38598;&#12305;&#36861;&#21152;&#20998;&#12480;&#12454;&#12531;&#12525;&#12540;&#12489;&#38283;&#22987;&#12395;&#12388;&#12356;&#12390;\&#12304;&#36001;&#25919;&#29366;&#27841;&#36039;&#26009;&#38598;&#12305;_105236_&#21315;&#20195;&#30000;&#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row>
        <row r="75">
          <cell r="K75">
            <v>5.9</v>
          </cell>
          <cell r="L75">
            <v>5.9</v>
          </cell>
          <cell r="M75">
            <v>6</v>
          </cell>
          <cell r="N75">
            <v>6.6</v>
          </cell>
          <cell r="O75">
            <v>7</v>
          </cell>
        </row>
        <row r="77">
          <cell r="G77" t="str">
            <v>類似団体内平均値</v>
          </cell>
          <cell r="K77">
            <v>28.6</v>
          </cell>
          <cell r="L77">
            <v>34.299999999999997</v>
          </cell>
          <cell r="M77">
            <v>24.3</v>
          </cell>
          <cell r="N77">
            <v>0</v>
          </cell>
          <cell r="O77">
            <v>20.2</v>
          </cell>
        </row>
        <row r="79">
          <cell r="K79">
            <v>10.9</v>
          </cell>
          <cell r="L79">
            <v>10.4</v>
          </cell>
          <cell r="M79">
            <v>9.8000000000000007</v>
          </cell>
          <cell r="N79">
            <v>8.5</v>
          </cell>
          <cell r="O79">
            <v>9.3000000000000007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4967343</v>
      </c>
      <c r="BO4" s="349"/>
      <c r="BP4" s="349"/>
      <c r="BQ4" s="349"/>
      <c r="BR4" s="349"/>
      <c r="BS4" s="349"/>
      <c r="BT4" s="349"/>
      <c r="BU4" s="350"/>
      <c r="BV4" s="348">
        <v>5293784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7.7</v>
      </c>
      <c r="CU4" s="355"/>
      <c r="CV4" s="355"/>
      <c r="CW4" s="355"/>
      <c r="CX4" s="355"/>
      <c r="CY4" s="355"/>
      <c r="CZ4" s="355"/>
      <c r="DA4" s="356"/>
      <c r="DB4" s="354">
        <v>8.3000000000000007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4688160</v>
      </c>
      <c r="BO5" s="386"/>
      <c r="BP5" s="386"/>
      <c r="BQ5" s="386"/>
      <c r="BR5" s="386"/>
      <c r="BS5" s="386"/>
      <c r="BT5" s="386"/>
      <c r="BU5" s="387"/>
      <c r="BV5" s="385">
        <v>5019640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90.2</v>
      </c>
      <c r="CU5" s="383"/>
      <c r="CV5" s="383"/>
      <c r="CW5" s="383"/>
      <c r="CX5" s="383"/>
      <c r="CY5" s="383"/>
      <c r="CZ5" s="383"/>
      <c r="DA5" s="384"/>
      <c r="DB5" s="382">
        <v>91.1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279183</v>
      </c>
      <c r="BO6" s="386"/>
      <c r="BP6" s="386"/>
      <c r="BQ6" s="386"/>
      <c r="BR6" s="386"/>
      <c r="BS6" s="386"/>
      <c r="BT6" s="386"/>
      <c r="BU6" s="387"/>
      <c r="BV6" s="385">
        <v>274144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97.6</v>
      </c>
      <c r="CU6" s="423"/>
      <c r="CV6" s="423"/>
      <c r="CW6" s="423"/>
      <c r="CX6" s="423"/>
      <c r="CY6" s="423"/>
      <c r="CZ6" s="423"/>
      <c r="DA6" s="424"/>
      <c r="DB6" s="422">
        <v>98.5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39096</v>
      </c>
      <c r="BO7" s="386"/>
      <c r="BP7" s="386"/>
      <c r="BQ7" s="386"/>
      <c r="BR7" s="386"/>
      <c r="BS7" s="386"/>
      <c r="BT7" s="386"/>
      <c r="BU7" s="387"/>
      <c r="BV7" s="385">
        <v>15909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3121542</v>
      </c>
      <c r="CU7" s="386"/>
      <c r="CV7" s="386"/>
      <c r="CW7" s="386"/>
      <c r="CX7" s="386"/>
      <c r="CY7" s="386"/>
      <c r="CZ7" s="386"/>
      <c r="DA7" s="387"/>
      <c r="DB7" s="385">
        <v>3093975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78</v>
      </c>
      <c r="AV8" s="418"/>
      <c r="AW8" s="418"/>
      <c r="AX8" s="418"/>
      <c r="AY8" s="419" t="s">
        <v>93</v>
      </c>
      <c r="AZ8" s="420"/>
      <c r="BA8" s="420"/>
      <c r="BB8" s="420"/>
      <c r="BC8" s="420"/>
      <c r="BD8" s="420"/>
      <c r="BE8" s="420"/>
      <c r="BF8" s="420"/>
      <c r="BG8" s="420"/>
      <c r="BH8" s="420"/>
      <c r="BI8" s="420"/>
      <c r="BJ8" s="420"/>
      <c r="BK8" s="420"/>
      <c r="BL8" s="420"/>
      <c r="BM8" s="421"/>
      <c r="BN8" s="385">
        <v>240087</v>
      </c>
      <c r="BO8" s="386"/>
      <c r="BP8" s="386"/>
      <c r="BQ8" s="386"/>
      <c r="BR8" s="386"/>
      <c r="BS8" s="386"/>
      <c r="BT8" s="386"/>
      <c r="BU8" s="387"/>
      <c r="BV8" s="385">
        <v>258235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v>
      </c>
      <c r="CU8" s="426"/>
      <c r="CV8" s="426"/>
      <c r="CW8" s="426"/>
      <c r="CX8" s="426"/>
      <c r="CY8" s="426"/>
      <c r="CZ8" s="426"/>
      <c r="DA8" s="427"/>
      <c r="DB8" s="425">
        <v>0.79</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11318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78</v>
      </c>
      <c r="AV9" s="418"/>
      <c r="AW9" s="418"/>
      <c r="AX9" s="418"/>
      <c r="AY9" s="419" t="s">
        <v>99</v>
      </c>
      <c r="AZ9" s="420"/>
      <c r="BA9" s="420"/>
      <c r="BB9" s="420"/>
      <c r="BC9" s="420"/>
      <c r="BD9" s="420"/>
      <c r="BE9" s="420"/>
      <c r="BF9" s="420"/>
      <c r="BG9" s="420"/>
      <c r="BH9" s="420"/>
      <c r="BI9" s="420"/>
      <c r="BJ9" s="420"/>
      <c r="BK9" s="420"/>
      <c r="BL9" s="420"/>
      <c r="BM9" s="421"/>
      <c r="BN9" s="385">
        <v>-18148</v>
      </c>
      <c r="BO9" s="386"/>
      <c r="BP9" s="386"/>
      <c r="BQ9" s="386"/>
      <c r="BR9" s="386"/>
      <c r="BS9" s="386"/>
      <c r="BT9" s="386"/>
      <c r="BU9" s="387"/>
      <c r="BV9" s="385">
        <v>16648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9.5</v>
      </c>
      <c r="CU9" s="383"/>
      <c r="CV9" s="383"/>
      <c r="CW9" s="383"/>
      <c r="CX9" s="383"/>
      <c r="CY9" s="383"/>
      <c r="CZ9" s="383"/>
      <c r="DA9" s="384"/>
      <c r="DB9" s="382">
        <v>10.6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11473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78</v>
      </c>
      <c r="AV10" s="418"/>
      <c r="AW10" s="418"/>
      <c r="AX10" s="418"/>
      <c r="AY10" s="419" t="s">
        <v>103</v>
      </c>
      <c r="AZ10" s="420"/>
      <c r="BA10" s="420"/>
      <c r="BB10" s="420"/>
      <c r="BC10" s="420"/>
      <c r="BD10" s="420"/>
      <c r="BE10" s="420"/>
      <c r="BF10" s="420"/>
      <c r="BG10" s="420"/>
      <c r="BH10" s="420"/>
      <c r="BI10" s="420"/>
      <c r="BJ10" s="420"/>
      <c r="BK10" s="420"/>
      <c r="BL10" s="420"/>
      <c r="BM10" s="421"/>
      <c r="BN10" s="385">
        <v>156699</v>
      </c>
      <c r="BO10" s="386"/>
      <c r="BP10" s="386"/>
      <c r="BQ10" s="386"/>
      <c r="BR10" s="386"/>
      <c r="BS10" s="386"/>
      <c r="BT10" s="386"/>
      <c r="BU10" s="387"/>
      <c r="BV10" s="385">
        <v>331618</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11627</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200000</v>
      </c>
      <c r="BO12" s="386"/>
      <c r="BP12" s="386"/>
      <c r="BQ12" s="386"/>
      <c r="BR12" s="386"/>
      <c r="BS12" s="386"/>
      <c r="BT12" s="386"/>
      <c r="BU12" s="387"/>
      <c r="BV12" s="385">
        <v>185300</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11346</v>
      </c>
      <c r="S13" s="467"/>
      <c r="T13" s="467"/>
      <c r="U13" s="467"/>
      <c r="V13" s="468"/>
      <c r="W13" s="401" t="s">
        <v>121</v>
      </c>
      <c r="X13" s="402"/>
      <c r="Y13" s="402"/>
      <c r="Z13" s="402"/>
      <c r="AA13" s="402"/>
      <c r="AB13" s="392"/>
      <c r="AC13" s="436">
        <v>338</v>
      </c>
      <c r="AD13" s="437"/>
      <c r="AE13" s="437"/>
      <c r="AF13" s="437"/>
      <c r="AG13" s="476"/>
      <c r="AH13" s="436">
        <v>479</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-61449</v>
      </c>
      <c r="BO13" s="386"/>
      <c r="BP13" s="386"/>
      <c r="BQ13" s="386"/>
      <c r="BR13" s="386"/>
      <c r="BS13" s="386"/>
      <c r="BT13" s="386"/>
      <c r="BU13" s="387"/>
      <c r="BV13" s="385">
        <v>162966</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7</v>
      </c>
      <c r="CU13" s="383"/>
      <c r="CV13" s="383"/>
      <c r="CW13" s="383"/>
      <c r="CX13" s="383"/>
      <c r="CY13" s="383"/>
      <c r="CZ13" s="383"/>
      <c r="DA13" s="384"/>
      <c r="DB13" s="382">
        <v>6.6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11689</v>
      </c>
      <c r="S14" s="467"/>
      <c r="T14" s="467"/>
      <c r="U14" s="467"/>
      <c r="V14" s="468"/>
      <c r="W14" s="375"/>
      <c r="X14" s="376"/>
      <c r="Y14" s="376"/>
      <c r="Z14" s="376"/>
      <c r="AA14" s="376"/>
      <c r="AB14" s="365"/>
      <c r="AC14" s="469">
        <v>6.1</v>
      </c>
      <c r="AD14" s="470"/>
      <c r="AE14" s="470"/>
      <c r="AF14" s="470"/>
      <c r="AG14" s="471"/>
      <c r="AH14" s="469">
        <v>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11412</v>
      </c>
      <c r="S15" s="467"/>
      <c r="T15" s="467"/>
      <c r="U15" s="467"/>
      <c r="V15" s="468"/>
      <c r="W15" s="401" t="s">
        <v>128</v>
      </c>
      <c r="X15" s="402"/>
      <c r="Y15" s="402"/>
      <c r="Z15" s="402"/>
      <c r="AA15" s="402"/>
      <c r="AB15" s="392"/>
      <c r="AC15" s="436">
        <v>2412</v>
      </c>
      <c r="AD15" s="437"/>
      <c r="AE15" s="437"/>
      <c r="AF15" s="437"/>
      <c r="AG15" s="476"/>
      <c r="AH15" s="436">
        <v>2707</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1853414</v>
      </c>
      <c r="BO15" s="349"/>
      <c r="BP15" s="349"/>
      <c r="BQ15" s="349"/>
      <c r="BR15" s="349"/>
      <c r="BS15" s="349"/>
      <c r="BT15" s="349"/>
      <c r="BU15" s="350"/>
      <c r="BV15" s="348">
        <v>1865893</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43.2</v>
      </c>
      <c r="AD16" s="470"/>
      <c r="AE16" s="470"/>
      <c r="AF16" s="470"/>
      <c r="AG16" s="471"/>
      <c r="AH16" s="469">
        <v>45</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2355390</v>
      </c>
      <c r="BO16" s="386"/>
      <c r="BP16" s="386"/>
      <c r="BQ16" s="386"/>
      <c r="BR16" s="386"/>
      <c r="BS16" s="386"/>
      <c r="BT16" s="386"/>
      <c r="BU16" s="387"/>
      <c r="BV16" s="385">
        <v>2313767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2832</v>
      </c>
      <c r="AD17" s="437"/>
      <c r="AE17" s="437"/>
      <c r="AF17" s="437"/>
      <c r="AG17" s="476"/>
      <c r="AH17" s="436">
        <v>2807</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2376463</v>
      </c>
      <c r="BO17" s="386"/>
      <c r="BP17" s="386"/>
      <c r="BQ17" s="386"/>
      <c r="BR17" s="386"/>
      <c r="BS17" s="386"/>
      <c r="BT17" s="386"/>
      <c r="BU17" s="387"/>
      <c r="BV17" s="385">
        <v>2412688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21.73</v>
      </c>
      <c r="M18" s="498"/>
      <c r="N18" s="498"/>
      <c r="O18" s="498"/>
      <c r="P18" s="498"/>
      <c r="Q18" s="498"/>
      <c r="R18" s="499"/>
      <c r="S18" s="499"/>
      <c r="T18" s="499"/>
      <c r="U18" s="499"/>
      <c r="V18" s="500"/>
      <c r="W18" s="403"/>
      <c r="X18" s="404"/>
      <c r="Y18" s="404"/>
      <c r="Z18" s="404"/>
      <c r="AA18" s="404"/>
      <c r="AB18" s="395"/>
      <c r="AC18" s="501">
        <v>50.7</v>
      </c>
      <c r="AD18" s="502"/>
      <c r="AE18" s="502"/>
      <c r="AF18" s="502"/>
      <c r="AG18" s="503"/>
      <c r="AH18" s="501">
        <v>46.7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2887428</v>
      </c>
      <c r="BO18" s="386"/>
      <c r="BP18" s="386"/>
      <c r="BQ18" s="386"/>
      <c r="BR18" s="386"/>
      <c r="BS18" s="386"/>
      <c r="BT18" s="386"/>
      <c r="BU18" s="387"/>
      <c r="BV18" s="385">
        <v>2810918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521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4011996</v>
      </c>
      <c r="BO19" s="386"/>
      <c r="BP19" s="386"/>
      <c r="BQ19" s="386"/>
      <c r="BR19" s="386"/>
      <c r="BS19" s="386"/>
      <c r="BT19" s="386"/>
      <c r="BU19" s="387"/>
      <c r="BV19" s="385">
        <v>4168968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3981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3608346</v>
      </c>
      <c r="BO23" s="386"/>
      <c r="BP23" s="386"/>
      <c r="BQ23" s="386"/>
      <c r="BR23" s="386"/>
      <c r="BS23" s="386"/>
      <c r="BT23" s="386"/>
      <c r="BU23" s="387"/>
      <c r="BV23" s="385">
        <v>3625762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5530</v>
      </c>
      <c r="R24" s="437"/>
      <c r="S24" s="437"/>
      <c r="T24" s="437"/>
      <c r="U24" s="437"/>
      <c r="V24" s="476"/>
      <c r="W24" s="531"/>
      <c r="X24" s="519"/>
      <c r="Y24" s="520"/>
      <c r="Z24" s="435" t="s">
        <v>152</v>
      </c>
      <c r="AA24" s="415"/>
      <c r="AB24" s="415"/>
      <c r="AC24" s="415"/>
      <c r="AD24" s="415"/>
      <c r="AE24" s="415"/>
      <c r="AF24" s="415"/>
      <c r="AG24" s="416"/>
      <c r="AH24" s="436">
        <v>92</v>
      </c>
      <c r="AI24" s="437"/>
      <c r="AJ24" s="437"/>
      <c r="AK24" s="437"/>
      <c r="AL24" s="476"/>
      <c r="AM24" s="436">
        <v>263948</v>
      </c>
      <c r="AN24" s="437"/>
      <c r="AO24" s="437"/>
      <c r="AP24" s="437"/>
      <c r="AQ24" s="437"/>
      <c r="AR24" s="476"/>
      <c r="AS24" s="436">
        <v>2869</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3438779</v>
      </c>
      <c r="BO24" s="386"/>
      <c r="BP24" s="386"/>
      <c r="BQ24" s="386"/>
      <c r="BR24" s="386"/>
      <c r="BS24" s="386"/>
      <c r="BT24" s="386"/>
      <c r="BU24" s="387"/>
      <c r="BV24" s="385">
        <v>3371499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5430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45605</v>
      </c>
      <c r="BO25" s="349"/>
      <c r="BP25" s="349"/>
      <c r="BQ25" s="349"/>
      <c r="BR25" s="349"/>
      <c r="BS25" s="349"/>
      <c r="BT25" s="349"/>
      <c r="BU25" s="350"/>
      <c r="BV25" s="348">
        <v>25712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5330</v>
      </c>
      <c r="R26" s="437"/>
      <c r="S26" s="437"/>
      <c r="T26" s="437"/>
      <c r="U26" s="437"/>
      <c r="V26" s="476"/>
      <c r="W26" s="531"/>
      <c r="X26" s="519"/>
      <c r="Y26" s="520"/>
      <c r="Z26" s="435" t="s">
        <v>158</v>
      </c>
      <c r="AA26" s="541"/>
      <c r="AB26" s="541"/>
      <c r="AC26" s="541"/>
      <c r="AD26" s="541"/>
      <c r="AE26" s="541"/>
      <c r="AF26" s="541"/>
      <c r="AG26" s="542"/>
      <c r="AH26" s="436" t="s">
        <v>119</v>
      </c>
      <c r="AI26" s="437"/>
      <c r="AJ26" s="437"/>
      <c r="AK26" s="437"/>
      <c r="AL26" s="476"/>
      <c r="AM26" s="436" t="s">
        <v>119</v>
      </c>
      <c r="AN26" s="437"/>
      <c r="AO26" s="437"/>
      <c r="AP26" s="437"/>
      <c r="AQ26" s="437"/>
      <c r="AR26" s="476"/>
      <c r="AS26" s="436" t="s">
        <v>119</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3180</v>
      </c>
      <c r="R27" s="437"/>
      <c r="S27" s="437"/>
      <c r="T27" s="437"/>
      <c r="U27" s="437"/>
      <c r="V27" s="476"/>
      <c r="W27" s="531"/>
      <c r="X27" s="519"/>
      <c r="Y27" s="520"/>
      <c r="Z27" s="435" t="s">
        <v>161</v>
      </c>
      <c r="AA27" s="415"/>
      <c r="AB27" s="415"/>
      <c r="AC27" s="415"/>
      <c r="AD27" s="415"/>
      <c r="AE27" s="415"/>
      <c r="AF27" s="415"/>
      <c r="AG27" s="416"/>
      <c r="AH27" s="436">
        <v>9</v>
      </c>
      <c r="AI27" s="437"/>
      <c r="AJ27" s="437"/>
      <c r="AK27" s="437"/>
      <c r="AL27" s="476"/>
      <c r="AM27" s="436">
        <v>27766</v>
      </c>
      <c r="AN27" s="437"/>
      <c r="AO27" s="437"/>
      <c r="AP27" s="437"/>
      <c r="AQ27" s="437"/>
      <c r="AR27" s="476"/>
      <c r="AS27" s="436">
        <v>3085</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2430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1471168</v>
      </c>
      <c r="BO28" s="349"/>
      <c r="BP28" s="349"/>
      <c r="BQ28" s="349"/>
      <c r="BR28" s="349"/>
      <c r="BS28" s="349"/>
      <c r="BT28" s="349"/>
      <c r="BU28" s="350"/>
      <c r="BV28" s="348">
        <v>1514469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10</v>
      </c>
      <c r="M29" s="437"/>
      <c r="N29" s="437"/>
      <c r="O29" s="437"/>
      <c r="P29" s="476"/>
      <c r="Q29" s="436">
        <v>2200</v>
      </c>
      <c r="R29" s="437"/>
      <c r="S29" s="437"/>
      <c r="T29" s="437"/>
      <c r="U29" s="437"/>
      <c r="V29" s="476"/>
      <c r="W29" s="532"/>
      <c r="X29" s="533"/>
      <c r="Y29" s="534"/>
      <c r="Z29" s="435" t="s">
        <v>168</v>
      </c>
      <c r="AA29" s="415"/>
      <c r="AB29" s="415"/>
      <c r="AC29" s="415"/>
      <c r="AD29" s="415"/>
      <c r="AE29" s="415"/>
      <c r="AF29" s="415"/>
      <c r="AG29" s="416"/>
      <c r="AH29" s="436">
        <v>101</v>
      </c>
      <c r="AI29" s="437"/>
      <c r="AJ29" s="437"/>
      <c r="AK29" s="437"/>
      <c r="AL29" s="476"/>
      <c r="AM29" s="436">
        <v>291714</v>
      </c>
      <c r="AN29" s="437"/>
      <c r="AO29" s="437"/>
      <c r="AP29" s="437"/>
      <c r="AQ29" s="437"/>
      <c r="AR29" s="476"/>
      <c r="AS29" s="436">
        <v>2888</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278002</v>
      </c>
      <c r="BO29" s="386"/>
      <c r="BP29" s="386"/>
      <c r="BQ29" s="386"/>
      <c r="BR29" s="386"/>
      <c r="BS29" s="386"/>
      <c r="BT29" s="386"/>
      <c r="BU29" s="387"/>
      <c r="BV29" s="385">
        <v>277745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98.9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880401</v>
      </c>
      <c r="BO30" s="555"/>
      <c r="BP30" s="555"/>
      <c r="BQ30" s="555"/>
      <c r="BR30" s="555"/>
      <c r="BS30" s="555"/>
      <c r="BT30" s="555"/>
      <c r="BU30" s="556"/>
      <c r="BV30" s="554">
        <v>878735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館林地区消防組合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西邑楽土地開発公社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邑楽館林医療事務組合（一般会計）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邑楽館林医療事務組合（病院事業会計）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大泉外二町環境衛生施設組合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太田市外三町広域清掃組合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館林衛生施設組合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群馬県市町村会館管理組合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群馬県市町村総合事務組合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群馬県後期高齢者医療広域連合（一般会計）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群馬県後期高齢者医療広域連合（事業会計）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6" t="s">
        <v>524</v>
      </c>
      <c r="D34" s="1156"/>
      <c r="E34" s="1157"/>
      <c r="F34" s="32">
        <v>9.1300000000000008</v>
      </c>
      <c r="G34" s="33">
        <v>7.52</v>
      </c>
      <c r="H34" s="33">
        <v>7.82</v>
      </c>
      <c r="I34" s="33">
        <v>8.34</v>
      </c>
      <c r="J34" s="34">
        <v>7.69</v>
      </c>
      <c r="K34" s="22"/>
      <c r="L34" s="22"/>
      <c r="M34" s="22"/>
      <c r="N34" s="22"/>
      <c r="O34" s="22"/>
      <c r="P34" s="22"/>
    </row>
    <row r="35" spans="1:16" ht="39" customHeight="1">
      <c r="A35" s="22"/>
      <c r="B35" s="35"/>
      <c r="C35" s="1150" t="s">
        <v>525</v>
      </c>
      <c r="D35" s="1151"/>
      <c r="E35" s="1152"/>
      <c r="F35" s="36">
        <v>8.9600000000000009</v>
      </c>
      <c r="G35" s="37">
        <v>8.6</v>
      </c>
      <c r="H35" s="37">
        <v>8.24</v>
      </c>
      <c r="I35" s="37">
        <v>6.91</v>
      </c>
      <c r="J35" s="38">
        <v>4.6100000000000003</v>
      </c>
      <c r="K35" s="22"/>
      <c r="L35" s="22"/>
      <c r="M35" s="22"/>
      <c r="N35" s="22"/>
      <c r="O35" s="22"/>
      <c r="P35" s="22"/>
    </row>
    <row r="36" spans="1:16" ht="39" customHeight="1">
      <c r="A36" s="22"/>
      <c r="B36" s="35"/>
      <c r="C36" s="1150" t="s">
        <v>526</v>
      </c>
      <c r="D36" s="1151"/>
      <c r="E36" s="1152"/>
      <c r="F36" s="36">
        <v>0.56000000000000005</v>
      </c>
      <c r="G36" s="37">
        <v>0.69</v>
      </c>
      <c r="H36" s="37">
        <v>0.85</v>
      </c>
      <c r="I36" s="37">
        <v>0.84</v>
      </c>
      <c r="J36" s="38">
        <v>1.84</v>
      </c>
      <c r="K36" s="22"/>
      <c r="L36" s="22"/>
      <c r="M36" s="22"/>
      <c r="N36" s="22"/>
      <c r="O36" s="22"/>
      <c r="P36" s="22"/>
    </row>
    <row r="37" spans="1:16" ht="39" customHeight="1">
      <c r="A37" s="22"/>
      <c r="B37" s="35"/>
      <c r="C37" s="1150" t="s">
        <v>527</v>
      </c>
      <c r="D37" s="1151"/>
      <c r="E37" s="1152"/>
      <c r="F37" s="36">
        <v>1.71</v>
      </c>
      <c r="G37" s="37">
        <v>1.81</v>
      </c>
      <c r="H37" s="37">
        <v>1.41</v>
      </c>
      <c r="I37" s="37">
        <v>2.12</v>
      </c>
      <c r="J37" s="38">
        <v>1.72</v>
      </c>
      <c r="K37" s="22"/>
      <c r="L37" s="22"/>
      <c r="M37" s="22"/>
      <c r="N37" s="22"/>
      <c r="O37" s="22"/>
      <c r="P37" s="22"/>
    </row>
    <row r="38" spans="1:16" ht="39" customHeight="1">
      <c r="A38" s="22"/>
      <c r="B38" s="35"/>
      <c r="C38" s="1150" t="s">
        <v>528</v>
      </c>
      <c r="D38" s="1151"/>
      <c r="E38" s="1152"/>
      <c r="F38" s="36">
        <v>0.36</v>
      </c>
      <c r="G38" s="37">
        <v>0.31</v>
      </c>
      <c r="H38" s="37">
        <v>0.24</v>
      </c>
      <c r="I38" s="37">
        <v>0.24</v>
      </c>
      <c r="J38" s="38">
        <v>0.56999999999999995</v>
      </c>
      <c r="K38" s="22"/>
      <c r="L38" s="22"/>
      <c r="M38" s="22"/>
      <c r="N38" s="22"/>
      <c r="O38" s="22"/>
      <c r="P38" s="22"/>
    </row>
    <row r="39" spans="1:16" ht="39" customHeight="1">
      <c r="A39" s="22"/>
      <c r="B39" s="35"/>
      <c r="C39" s="1150" t="s">
        <v>529</v>
      </c>
      <c r="D39" s="1151"/>
      <c r="E39" s="1152"/>
      <c r="F39" s="36">
        <v>0.09</v>
      </c>
      <c r="G39" s="37">
        <v>0.09</v>
      </c>
      <c r="H39" s="37">
        <v>0.09</v>
      </c>
      <c r="I39" s="37">
        <v>0.08</v>
      </c>
      <c r="J39" s="38">
        <v>0.09</v>
      </c>
      <c r="K39" s="22"/>
      <c r="L39" s="22"/>
      <c r="M39" s="22"/>
      <c r="N39" s="22"/>
      <c r="O39" s="22"/>
      <c r="P39" s="22"/>
    </row>
    <row r="40" spans="1:16" ht="39" customHeight="1">
      <c r="A40" s="22"/>
      <c r="B40" s="35"/>
      <c r="C40" s="1150"/>
      <c r="D40" s="1151"/>
      <c r="E40" s="1152"/>
      <c r="F40" s="36"/>
      <c r="G40" s="37"/>
      <c r="H40" s="37"/>
      <c r="I40" s="37"/>
      <c r="J40" s="38"/>
      <c r="K40" s="22"/>
      <c r="L40" s="22"/>
      <c r="M40" s="22"/>
      <c r="N40" s="22"/>
      <c r="O40" s="22"/>
      <c r="P40" s="22"/>
    </row>
    <row r="41" spans="1:16" ht="39" customHeight="1">
      <c r="A41" s="22"/>
      <c r="B41" s="35"/>
      <c r="C41" s="1150"/>
      <c r="D41" s="1151"/>
      <c r="E41" s="1152"/>
      <c r="F41" s="36"/>
      <c r="G41" s="37"/>
      <c r="H41" s="37"/>
      <c r="I41" s="37"/>
      <c r="J41" s="38"/>
      <c r="K41" s="22"/>
      <c r="L41" s="22"/>
      <c r="M41" s="22"/>
      <c r="N41" s="22"/>
      <c r="O41" s="22"/>
      <c r="P41" s="22"/>
    </row>
    <row r="42" spans="1:16" ht="39" customHeight="1">
      <c r="A42" s="22"/>
      <c r="B42" s="39"/>
      <c r="C42" s="1150" t="s">
        <v>530</v>
      </c>
      <c r="D42" s="1151"/>
      <c r="E42" s="1152"/>
      <c r="F42" s="36" t="s">
        <v>477</v>
      </c>
      <c r="G42" s="37" t="s">
        <v>477</v>
      </c>
      <c r="H42" s="37" t="s">
        <v>477</v>
      </c>
      <c r="I42" s="37" t="s">
        <v>477</v>
      </c>
      <c r="J42" s="38" t="s">
        <v>477</v>
      </c>
      <c r="K42" s="22"/>
      <c r="L42" s="22"/>
      <c r="M42" s="22"/>
      <c r="N42" s="22"/>
      <c r="O42" s="22"/>
      <c r="P42" s="22"/>
    </row>
    <row r="43" spans="1:16" ht="39" customHeight="1" thickBot="1">
      <c r="A43" s="22"/>
      <c r="B43" s="40"/>
      <c r="C43" s="1153" t="s">
        <v>531</v>
      </c>
      <c r="D43" s="1154"/>
      <c r="E43" s="1155"/>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6" t="s">
        <v>11</v>
      </c>
      <c r="C45" s="1167"/>
      <c r="D45" s="58"/>
      <c r="E45" s="1172" t="s">
        <v>12</v>
      </c>
      <c r="F45" s="1172"/>
      <c r="G45" s="1172"/>
      <c r="H45" s="1172"/>
      <c r="I45" s="1172"/>
      <c r="J45" s="1173"/>
      <c r="K45" s="59">
        <v>332</v>
      </c>
      <c r="L45" s="60">
        <v>392</v>
      </c>
      <c r="M45" s="60">
        <v>416</v>
      </c>
      <c r="N45" s="60">
        <v>442</v>
      </c>
      <c r="O45" s="61">
        <v>379</v>
      </c>
      <c r="P45" s="48"/>
      <c r="Q45" s="48"/>
      <c r="R45" s="48"/>
      <c r="S45" s="48"/>
      <c r="T45" s="48"/>
      <c r="U45" s="48"/>
    </row>
    <row r="46" spans="1:21" ht="30.75" customHeight="1">
      <c r="A46" s="48"/>
      <c r="B46" s="1168"/>
      <c r="C46" s="1169"/>
      <c r="D46" s="62"/>
      <c r="E46" s="1160" t="s">
        <v>13</v>
      </c>
      <c r="F46" s="1160"/>
      <c r="G46" s="1160"/>
      <c r="H46" s="1160"/>
      <c r="I46" s="1160"/>
      <c r="J46" s="1161"/>
      <c r="K46" s="63" t="s">
        <v>477</v>
      </c>
      <c r="L46" s="64" t="s">
        <v>477</v>
      </c>
      <c r="M46" s="64" t="s">
        <v>477</v>
      </c>
      <c r="N46" s="64" t="s">
        <v>477</v>
      </c>
      <c r="O46" s="65" t="s">
        <v>477</v>
      </c>
      <c r="P46" s="48"/>
      <c r="Q46" s="48"/>
      <c r="R46" s="48"/>
      <c r="S46" s="48"/>
      <c r="T46" s="48"/>
      <c r="U46" s="48"/>
    </row>
    <row r="47" spans="1:21" ht="30.75" customHeight="1">
      <c r="A47" s="48"/>
      <c r="B47" s="1168"/>
      <c r="C47" s="1169"/>
      <c r="D47" s="62"/>
      <c r="E47" s="1160" t="s">
        <v>14</v>
      </c>
      <c r="F47" s="1160"/>
      <c r="G47" s="1160"/>
      <c r="H47" s="1160"/>
      <c r="I47" s="1160"/>
      <c r="J47" s="1161"/>
      <c r="K47" s="63" t="s">
        <v>477</v>
      </c>
      <c r="L47" s="64" t="s">
        <v>477</v>
      </c>
      <c r="M47" s="64" t="s">
        <v>477</v>
      </c>
      <c r="N47" s="64" t="s">
        <v>477</v>
      </c>
      <c r="O47" s="65" t="s">
        <v>477</v>
      </c>
      <c r="P47" s="48"/>
      <c r="Q47" s="48"/>
      <c r="R47" s="48"/>
      <c r="S47" s="48"/>
      <c r="T47" s="48"/>
      <c r="U47" s="48"/>
    </row>
    <row r="48" spans="1:21" ht="30.75" customHeight="1">
      <c r="A48" s="48"/>
      <c r="B48" s="1168"/>
      <c r="C48" s="1169"/>
      <c r="D48" s="62"/>
      <c r="E48" s="1160" t="s">
        <v>15</v>
      </c>
      <c r="F48" s="1160"/>
      <c r="G48" s="1160"/>
      <c r="H48" s="1160"/>
      <c r="I48" s="1160"/>
      <c r="J48" s="1161"/>
      <c r="K48" s="63">
        <v>81</v>
      </c>
      <c r="L48" s="64">
        <v>81</v>
      </c>
      <c r="M48" s="64">
        <v>83</v>
      </c>
      <c r="N48" s="64">
        <v>85</v>
      </c>
      <c r="O48" s="65">
        <v>87</v>
      </c>
      <c r="P48" s="48"/>
      <c r="Q48" s="48"/>
      <c r="R48" s="48"/>
      <c r="S48" s="48"/>
      <c r="T48" s="48"/>
      <c r="U48" s="48"/>
    </row>
    <row r="49" spans="1:21" ht="30.75" customHeight="1">
      <c r="A49" s="48"/>
      <c r="B49" s="1168"/>
      <c r="C49" s="1169"/>
      <c r="D49" s="62"/>
      <c r="E49" s="1160" t="s">
        <v>16</v>
      </c>
      <c r="F49" s="1160"/>
      <c r="G49" s="1160"/>
      <c r="H49" s="1160"/>
      <c r="I49" s="1160"/>
      <c r="J49" s="1161"/>
      <c r="K49" s="63">
        <v>60</v>
      </c>
      <c r="L49" s="64">
        <v>35</v>
      </c>
      <c r="M49" s="64">
        <v>34</v>
      </c>
      <c r="N49" s="64">
        <v>33</v>
      </c>
      <c r="O49" s="65">
        <v>41</v>
      </c>
      <c r="P49" s="48"/>
      <c r="Q49" s="48"/>
      <c r="R49" s="48"/>
      <c r="S49" s="48"/>
      <c r="T49" s="48"/>
      <c r="U49" s="48"/>
    </row>
    <row r="50" spans="1:21" ht="30.75" customHeight="1">
      <c r="A50" s="48"/>
      <c r="B50" s="1168"/>
      <c r="C50" s="1169"/>
      <c r="D50" s="62"/>
      <c r="E50" s="1160" t="s">
        <v>17</v>
      </c>
      <c r="F50" s="1160"/>
      <c r="G50" s="1160"/>
      <c r="H50" s="1160"/>
      <c r="I50" s="1160"/>
      <c r="J50" s="1161"/>
      <c r="K50" s="63">
        <v>2</v>
      </c>
      <c r="L50" s="64">
        <v>2</v>
      </c>
      <c r="M50" s="64">
        <v>2</v>
      </c>
      <c r="N50" s="64">
        <v>2</v>
      </c>
      <c r="O50" s="65">
        <v>7</v>
      </c>
      <c r="P50" s="48"/>
      <c r="Q50" s="48"/>
      <c r="R50" s="48"/>
      <c r="S50" s="48"/>
      <c r="T50" s="48"/>
      <c r="U50" s="48"/>
    </row>
    <row r="51" spans="1:21" ht="30.75" customHeight="1">
      <c r="A51" s="48"/>
      <c r="B51" s="1170"/>
      <c r="C51" s="1171"/>
      <c r="D51" s="66"/>
      <c r="E51" s="1160" t="s">
        <v>18</v>
      </c>
      <c r="F51" s="1160"/>
      <c r="G51" s="1160"/>
      <c r="H51" s="1160"/>
      <c r="I51" s="1160"/>
      <c r="J51" s="1161"/>
      <c r="K51" s="63" t="s">
        <v>477</v>
      </c>
      <c r="L51" s="64" t="s">
        <v>477</v>
      </c>
      <c r="M51" s="64" t="s">
        <v>477</v>
      </c>
      <c r="N51" s="64" t="s">
        <v>477</v>
      </c>
      <c r="O51" s="65" t="s">
        <v>477</v>
      </c>
      <c r="P51" s="48"/>
      <c r="Q51" s="48"/>
      <c r="R51" s="48"/>
      <c r="S51" s="48"/>
      <c r="T51" s="48"/>
      <c r="U51" s="48"/>
    </row>
    <row r="52" spans="1:21" ht="30.75" customHeight="1">
      <c r="A52" s="48"/>
      <c r="B52" s="1158" t="s">
        <v>19</v>
      </c>
      <c r="C52" s="1159"/>
      <c r="D52" s="66"/>
      <c r="E52" s="1160" t="s">
        <v>20</v>
      </c>
      <c r="F52" s="1160"/>
      <c r="G52" s="1160"/>
      <c r="H52" s="1160"/>
      <c r="I52" s="1160"/>
      <c r="J52" s="1161"/>
      <c r="K52" s="63">
        <v>296</v>
      </c>
      <c r="L52" s="64">
        <v>352</v>
      </c>
      <c r="M52" s="64">
        <v>368</v>
      </c>
      <c r="N52" s="64">
        <v>326</v>
      </c>
      <c r="O52" s="65">
        <v>320</v>
      </c>
      <c r="P52" s="48"/>
      <c r="Q52" s="48"/>
      <c r="R52" s="48"/>
      <c r="S52" s="48"/>
      <c r="T52" s="48"/>
      <c r="U52" s="48"/>
    </row>
    <row r="53" spans="1:21" ht="30.75" customHeight="1" thickBot="1">
      <c r="A53" s="48"/>
      <c r="B53" s="1162" t="s">
        <v>21</v>
      </c>
      <c r="C53" s="1163"/>
      <c r="D53" s="67"/>
      <c r="E53" s="1164" t="s">
        <v>22</v>
      </c>
      <c r="F53" s="1164"/>
      <c r="G53" s="1164"/>
      <c r="H53" s="1164"/>
      <c r="I53" s="1164"/>
      <c r="J53" s="1165"/>
      <c r="K53" s="68">
        <v>179</v>
      </c>
      <c r="L53" s="69">
        <v>158</v>
      </c>
      <c r="M53" s="69">
        <v>167</v>
      </c>
      <c r="N53" s="69">
        <v>236</v>
      </c>
      <c r="O53" s="70">
        <v>194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4" t="s">
        <v>24</v>
      </c>
      <c r="C41" s="1175"/>
      <c r="D41" s="81"/>
      <c r="E41" s="1180" t="s">
        <v>25</v>
      </c>
      <c r="F41" s="1180"/>
      <c r="G41" s="1180"/>
      <c r="H41" s="1181"/>
      <c r="I41" s="82">
        <v>3720</v>
      </c>
      <c r="J41" s="83">
        <v>3730</v>
      </c>
      <c r="K41" s="83">
        <v>3656</v>
      </c>
      <c r="L41" s="83">
        <v>3626</v>
      </c>
      <c r="M41" s="84">
        <v>3608</v>
      </c>
    </row>
    <row r="42" spans="2:13" ht="27.75" customHeight="1">
      <c r="B42" s="1176"/>
      <c r="C42" s="1177"/>
      <c r="D42" s="85"/>
      <c r="E42" s="1182" t="s">
        <v>26</v>
      </c>
      <c r="F42" s="1182"/>
      <c r="G42" s="1182"/>
      <c r="H42" s="1183"/>
      <c r="I42" s="86">
        <v>12</v>
      </c>
      <c r="J42" s="87">
        <v>9</v>
      </c>
      <c r="K42" s="87">
        <v>7</v>
      </c>
      <c r="L42" s="87">
        <v>5</v>
      </c>
      <c r="M42" s="88" t="s">
        <v>477</v>
      </c>
    </row>
    <row r="43" spans="2:13" ht="27.75" customHeight="1">
      <c r="B43" s="1176"/>
      <c r="C43" s="1177"/>
      <c r="D43" s="85"/>
      <c r="E43" s="1182" t="s">
        <v>27</v>
      </c>
      <c r="F43" s="1182"/>
      <c r="G43" s="1182"/>
      <c r="H43" s="1183"/>
      <c r="I43" s="86">
        <v>1278</v>
      </c>
      <c r="J43" s="87">
        <v>1251</v>
      </c>
      <c r="K43" s="87">
        <v>1237</v>
      </c>
      <c r="L43" s="87">
        <v>1227</v>
      </c>
      <c r="M43" s="88">
        <v>1216</v>
      </c>
    </row>
    <row r="44" spans="2:13" ht="27.75" customHeight="1">
      <c r="B44" s="1176"/>
      <c r="C44" s="1177"/>
      <c r="D44" s="85"/>
      <c r="E44" s="1182" t="s">
        <v>28</v>
      </c>
      <c r="F44" s="1182"/>
      <c r="G44" s="1182"/>
      <c r="H44" s="1183"/>
      <c r="I44" s="86">
        <v>246</v>
      </c>
      <c r="J44" s="87">
        <v>239</v>
      </c>
      <c r="K44" s="87">
        <v>276</v>
      </c>
      <c r="L44" s="87">
        <v>401</v>
      </c>
      <c r="M44" s="88">
        <v>442</v>
      </c>
    </row>
    <row r="45" spans="2:13" ht="27.75" customHeight="1">
      <c r="B45" s="1176"/>
      <c r="C45" s="1177"/>
      <c r="D45" s="85"/>
      <c r="E45" s="1182" t="s">
        <v>29</v>
      </c>
      <c r="F45" s="1182"/>
      <c r="G45" s="1182"/>
      <c r="H45" s="1183"/>
      <c r="I45" s="86">
        <v>1095</v>
      </c>
      <c r="J45" s="87">
        <v>1090</v>
      </c>
      <c r="K45" s="87">
        <v>1072</v>
      </c>
      <c r="L45" s="87">
        <v>964</v>
      </c>
      <c r="M45" s="88">
        <v>814</v>
      </c>
    </row>
    <row r="46" spans="2:13" ht="27.75" customHeight="1">
      <c r="B46" s="1176"/>
      <c r="C46" s="1177"/>
      <c r="D46" s="85"/>
      <c r="E46" s="1182" t="s">
        <v>30</v>
      </c>
      <c r="F46" s="1182"/>
      <c r="G46" s="1182"/>
      <c r="H46" s="1183"/>
      <c r="I46" s="86" t="s">
        <v>477</v>
      </c>
      <c r="J46" s="87">
        <v>1</v>
      </c>
      <c r="K46" s="87" t="s">
        <v>477</v>
      </c>
      <c r="L46" s="87">
        <v>147</v>
      </c>
      <c r="M46" s="88">
        <v>260</v>
      </c>
    </row>
    <row r="47" spans="2:13" ht="27.75" customHeight="1">
      <c r="B47" s="1176"/>
      <c r="C47" s="1177"/>
      <c r="D47" s="85"/>
      <c r="E47" s="1182" t="s">
        <v>31</v>
      </c>
      <c r="F47" s="1182"/>
      <c r="G47" s="1182"/>
      <c r="H47" s="1183"/>
      <c r="I47" s="86" t="s">
        <v>477</v>
      </c>
      <c r="J47" s="87" t="s">
        <v>477</v>
      </c>
      <c r="K47" s="87" t="s">
        <v>477</v>
      </c>
      <c r="L47" s="87" t="s">
        <v>477</v>
      </c>
      <c r="M47" s="88" t="s">
        <v>477</v>
      </c>
    </row>
    <row r="48" spans="2:13" ht="27.75" customHeight="1">
      <c r="B48" s="1178"/>
      <c r="C48" s="1179"/>
      <c r="D48" s="85"/>
      <c r="E48" s="1182" t="s">
        <v>32</v>
      </c>
      <c r="F48" s="1182"/>
      <c r="G48" s="1182"/>
      <c r="H48" s="1183"/>
      <c r="I48" s="86" t="s">
        <v>477</v>
      </c>
      <c r="J48" s="87" t="s">
        <v>477</v>
      </c>
      <c r="K48" s="87" t="s">
        <v>477</v>
      </c>
      <c r="L48" s="87" t="s">
        <v>477</v>
      </c>
      <c r="M48" s="88" t="s">
        <v>477</v>
      </c>
    </row>
    <row r="49" spans="2:13" ht="27.75" customHeight="1">
      <c r="B49" s="1184" t="s">
        <v>33</v>
      </c>
      <c r="C49" s="1185"/>
      <c r="D49" s="89"/>
      <c r="E49" s="1182" t="s">
        <v>34</v>
      </c>
      <c r="F49" s="1182"/>
      <c r="G49" s="1182"/>
      <c r="H49" s="1183"/>
      <c r="I49" s="86">
        <v>2585</v>
      </c>
      <c r="J49" s="87">
        <v>2641</v>
      </c>
      <c r="K49" s="87">
        <v>2740</v>
      </c>
      <c r="L49" s="87">
        <v>2672</v>
      </c>
      <c r="M49" s="88">
        <v>2631</v>
      </c>
    </row>
    <row r="50" spans="2:13" ht="27.75" customHeight="1">
      <c r="B50" s="1176"/>
      <c r="C50" s="1177"/>
      <c r="D50" s="85"/>
      <c r="E50" s="1182" t="s">
        <v>35</v>
      </c>
      <c r="F50" s="1182"/>
      <c r="G50" s="1182"/>
      <c r="H50" s="1183"/>
      <c r="I50" s="86">
        <v>836</v>
      </c>
      <c r="J50" s="87">
        <v>688</v>
      </c>
      <c r="K50" s="87">
        <v>593</v>
      </c>
      <c r="L50" s="87">
        <v>578</v>
      </c>
      <c r="M50" s="88">
        <v>556</v>
      </c>
    </row>
    <row r="51" spans="2:13" ht="27.75" customHeight="1">
      <c r="B51" s="1178"/>
      <c r="C51" s="1179"/>
      <c r="D51" s="85"/>
      <c r="E51" s="1182" t="s">
        <v>36</v>
      </c>
      <c r="F51" s="1182"/>
      <c r="G51" s="1182"/>
      <c r="H51" s="1183"/>
      <c r="I51" s="86">
        <v>3334</v>
      </c>
      <c r="J51" s="87">
        <v>3480</v>
      </c>
      <c r="K51" s="87">
        <v>3594</v>
      </c>
      <c r="L51" s="87">
        <v>3683</v>
      </c>
      <c r="M51" s="88">
        <v>3764</v>
      </c>
    </row>
    <row r="52" spans="2:13" ht="27.75" customHeight="1" thickBot="1">
      <c r="B52" s="1186" t="s">
        <v>37</v>
      </c>
      <c r="C52" s="1187"/>
      <c r="D52" s="90"/>
      <c r="E52" s="1188" t="s">
        <v>38</v>
      </c>
      <c r="F52" s="1188"/>
      <c r="G52" s="1188"/>
      <c r="H52" s="1189"/>
      <c r="I52" s="91">
        <v>-404</v>
      </c>
      <c r="J52" s="92">
        <v>-488</v>
      </c>
      <c r="K52" s="92">
        <v>-678</v>
      </c>
      <c r="L52" s="92">
        <v>-564</v>
      </c>
      <c r="M52" s="93">
        <v>-609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90"/>
      <c r="B1" s="1191"/>
      <c r="P1" s="244"/>
      <c r="Q1" s="244"/>
    </row>
    <row r="2" spans="1:51" ht="25.5">
      <c r="A2" s="1190"/>
      <c r="C2" s="1192"/>
      <c r="P2" s="244"/>
      <c r="Q2" s="244"/>
    </row>
    <row r="3" spans="1:51" ht="25.5">
      <c r="A3" s="1190"/>
      <c r="C3" s="1192"/>
      <c r="P3" s="244"/>
      <c r="Q3" s="244"/>
    </row>
    <row r="4" spans="1:51" s="1193" customFormat="1">
      <c r="A4" s="1190"/>
      <c r="B4" s="1190"/>
      <c r="C4" s="1190"/>
      <c r="D4" s="1190"/>
      <c r="E4" s="1190"/>
      <c r="F4" s="1190"/>
      <c r="G4" s="1190"/>
      <c r="H4" s="1190"/>
      <c r="I4" s="1190"/>
      <c r="J4" s="1190"/>
      <c r="K4" s="1190"/>
      <c r="L4" s="1190"/>
      <c r="M4" s="1190"/>
      <c r="N4" s="1190"/>
      <c r="O4" s="1190"/>
      <c r="P4" s="1190"/>
      <c r="Q4" s="1190"/>
      <c r="R4" s="1190"/>
      <c r="S4" s="1190"/>
      <c r="T4" s="1190"/>
      <c r="U4" s="1190"/>
      <c r="V4" s="1190"/>
      <c r="W4" s="1190"/>
      <c r="X4" s="1190"/>
      <c r="Y4" s="1190"/>
      <c r="Z4" s="1190"/>
      <c r="AA4" s="1190"/>
      <c r="AB4" s="1190"/>
      <c r="AC4" s="1190"/>
      <c r="AD4" s="1190"/>
      <c r="AE4" s="1190"/>
      <c r="AF4" s="1190"/>
      <c r="AG4" s="1190"/>
      <c r="AH4" s="1190"/>
      <c r="AI4" s="1190"/>
    </row>
    <row r="5" spans="1:51" s="1193" customFormat="1">
      <c r="A5" s="1190"/>
      <c r="B5" s="1190"/>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c r="AE5" s="1190"/>
      <c r="AF5" s="1190"/>
      <c r="AG5" s="1190"/>
      <c r="AH5" s="1190"/>
      <c r="AI5" s="1190"/>
    </row>
    <row r="6" spans="1:51" s="1193" customFormat="1">
      <c r="A6" s="1190"/>
      <c r="B6" s="1190"/>
      <c r="C6" s="1190"/>
      <c r="D6" s="1190"/>
      <c r="E6" s="1190"/>
      <c r="F6" s="1190"/>
      <c r="G6" s="1190"/>
      <c r="H6" s="1190"/>
      <c r="I6" s="1190"/>
      <c r="J6" s="1190"/>
      <c r="K6" s="1190"/>
      <c r="L6" s="1190"/>
      <c r="M6" s="1190"/>
      <c r="N6" s="1190"/>
      <c r="O6" s="1190"/>
      <c r="P6" s="1190"/>
      <c r="Q6" s="1190"/>
      <c r="R6" s="1190"/>
      <c r="S6" s="1190"/>
      <c r="T6" s="1190"/>
      <c r="U6" s="1190"/>
      <c r="V6" s="1190"/>
      <c r="W6" s="1190"/>
      <c r="X6" s="1190"/>
      <c r="Y6" s="1190"/>
      <c r="Z6" s="1190"/>
      <c r="AA6" s="1190"/>
      <c r="AB6" s="1190"/>
      <c r="AC6" s="1190"/>
      <c r="AD6" s="1190"/>
      <c r="AE6" s="1190"/>
      <c r="AF6" s="1190"/>
      <c r="AG6" s="1190"/>
      <c r="AH6" s="1190"/>
      <c r="AI6" s="1190"/>
    </row>
    <row r="7" spans="1:51" s="1193" customFormat="1">
      <c r="A7" s="1190"/>
      <c r="B7" s="1190"/>
      <c r="C7" s="1190"/>
      <c r="D7" s="1190"/>
      <c r="E7" s="1190"/>
      <c r="F7" s="1190"/>
      <c r="G7" s="1190"/>
      <c r="H7" s="1190"/>
      <c r="I7" s="1190"/>
      <c r="J7" s="1190"/>
      <c r="K7" s="1190"/>
      <c r="L7" s="1190"/>
      <c r="M7" s="1190"/>
      <c r="N7" s="1190"/>
      <c r="O7" s="1190"/>
      <c r="P7" s="1190"/>
      <c r="Q7" s="1190"/>
      <c r="R7" s="1190"/>
      <c r="S7" s="1190"/>
      <c r="T7" s="1190"/>
      <c r="U7" s="1190"/>
      <c r="V7" s="1190"/>
      <c r="W7" s="1190"/>
      <c r="X7" s="1190"/>
      <c r="Y7" s="1190"/>
      <c r="Z7" s="1190"/>
      <c r="AA7" s="1190"/>
      <c r="AB7" s="1190"/>
      <c r="AC7" s="1190"/>
      <c r="AD7" s="1190"/>
      <c r="AE7" s="1190"/>
      <c r="AF7" s="1190"/>
      <c r="AG7" s="1190"/>
      <c r="AH7" s="1190"/>
      <c r="AI7" s="1190"/>
    </row>
    <row r="8" spans="1:51" s="1193" customFormat="1">
      <c r="A8" s="1190"/>
      <c r="B8" s="1190"/>
      <c r="C8" s="1190"/>
      <c r="D8" s="1190"/>
      <c r="E8" s="1190"/>
      <c r="F8" s="1190"/>
      <c r="G8" s="1190"/>
      <c r="H8" s="1190"/>
      <c r="I8" s="1190"/>
      <c r="J8" s="1190"/>
      <c r="K8" s="1190"/>
      <c r="L8" s="1190"/>
      <c r="M8" s="1190"/>
      <c r="N8" s="1190"/>
      <c r="O8" s="1190"/>
      <c r="P8" s="1190"/>
      <c r="Q8" s="1190"/>
      <c r="R8" s="1190"/>
      <c r="S8" s="1190"/>
      <c r="T8" s="1190"/>
      <c r="U8" s="1190"/>
      <c r="V8" s="1190"/>
      <c r="W8" s="1190"/>
      <c r="X8" s="1190"/>
      <c r="Y8" s="1190"/>
      <c r="Z8" s="1190"/>
      <c r="AA8" s="1190"/>
      <c r="AB8" s="1190"/>
      <c r="AC8" s="1190"/>
      <c r="AD8" s="1190"/>
      <c r="AE8" s="1190"/>
      <c r="AF8" s="1190"/>
      <c r="AG8" s="1190"/>
      <c r="AH8" s="1190"/>
      <c r="AI8" s="1190"/>
    </row>
    <row r="9" spans="1:51" s="1193" customFormat="1">
      <c r="A9" s="1190"/>
      <c r="B9" s="1190"/>
      <c r="C9" s="1190"/>
      <c r="D9" s="1190"/>
      <c r="E9" s="1190"/>
      <c r="F9" s="1190"/>
      <c r="G9" s="1190"/>
      <c r="H9" s="1190"/>
      <c r="I9" s="1190"/>
      <c r="J9" s="1190"/>
      <c r="K9" s="1190"/>
      <c r="L9" s="1190"/>
      <c r="M9" s="1190"/>
      <c r="N9" s="1190"/>
      <c r="O9" s="1190"/>
      <c r="P9" s="1190"/>
      <c r="Q9" s="1190"/>
      <c r="R9" s="1190"/>
      <c r="S9" s="1190"/>
      <c r="T9" s="1190"/>
      <c r="U9" s="1190"/>
      <c r="V9" s="1190"/>
      <c r="W9" s="1190"/>
      <c r="X9" s="1190"/>
      <c r="Y9" s="1190"/>
      <c r="Z9" s="1190"/>
      <c r="AA9" s="1190"/>
      <c r="AB9" s="1190"/>
      <c r="AC9" s="1190"/>
      <c r="AD9" s="1190"/>
      <c r="AE9" s="1190"/>
      <c r="AF9" s="1190"/>
      <c r="AG9" s="1190"/>
      <c r="AH9" s="1190"/>
      <c r="AI9" s="1190"/>
    </row>
    <row r="10" spans="1:51" s="1193" customFormat="1">
      <c r="A10" s="1190"/>
      <c r="B10" s="1190"/>
      <c r="C10" s="1190"/>
      <c r="D10" s="1190"/>
      <c r="E10" s="1190"/>
      <c r="F10" s="1190"/>
      <c r="G10" s="1190"/>
      <c r="H10" s="1190"/>
      <c r="I10" s="1190"/>
      <c r="J10" s="1190"/>
      <c r="K10" s="1190"/>
      <c r="L10" s="1190"/>
      <c r="M10" s="1190"/>
      <c r="N10" s="1190"/>
      <c r="O10" s="1190"/>
      <c r="P10" s="1190"/>
      <c r="Q10" s="1190"/>
      <c r="R10" s="1190"/>
      <c r="S10" s="1190"/>
      <c r="T10" s="1190"/>
      <c r="U10" s="1190"/>
      <c r="V10" s="1190"/>
      <c r="W10" s="1190"/>
      <c r="X10" s="1190"/>
      <c r="Y10" s="1190"/>
      <c r="Z10" s="1190"/>
      <c r="AA10" s="1190"/>
      <c r="AB10" s="1190"/>
      <c r="AC10" s="1190"/>
      <c r="AD10" s="1190"/>
      <c r="AE10" s="1190"/>
      <c r="AF10" s="1190"/>
      <c r="AG10" s="1190"/>
      <c r="AH10" s="1190"/>
      <c r="AI10" s="1190"/>
      <c r="AY10" s="1193" t="s">
        <v>548</v>
      </c>
    </row>
    <row r="11" spans="1:51" s="1193" customFormat="1">
      <c r="A11" s="1190"/>
      <c r="B11" s="1190"/>
      <c r="C11" s="1190"/>
      <c r="D11" s="1190"/>
      <c r="E11" s="1190"/>
      <c r="F11" s="1190"/>
      <c r="G11" s="1190"/>
      <c r="H11" s="1190"/>
      <c r="I11" s="1190"/>
      <c r="J11" s="1190"/>
      <c r="K11" s="1190"/>
      <c r="L11" s="1190"/>
      <c r="M11" s="1190"/>
      <c r="N11" s="1190"/>
      <c r="O11" s="1190"/>
      <c r="P11" s="1190"/>
      <c r="Q11" s="1190"/>
      <c r="R11" s="1190"/>
      <c r="S11" s="1190"/>
      <c r="T11" s="1190"/>
      <c r="U11" s="1190"/>
      <c r="V11" s="1190"/>
      <c r="W11" s="1190"/>
      <c r="X11" s="1190"/>
      <c r="Y11" s="1190"/>
      <c r="Z11" s="1190"/>
      <c r="AA11" s="1190"/>
      <c r="AB11" s="1190"/>
      <c r="AC11" s="1190"/>
      <c r="AD11" s="1190"/>
      <c r="AE11" s="1190"/>
      <c r="AF11" s="1190"/>
      <c r="AG11" s="1190"/>
      <c r="AH11" s="1190"/>
      <c r="AI11" s="1190"/>
    </row>
    <row r="12" spans="1:51" s="1193" customFormat="1">
      <c r="A12" s="1190"/>
      <c r="B12" s="1190"/>
      <c r="C12" s="1190"/>
      <c r="D12" s="1190"/>
      <c r="E12" s="1190"/>
      <c r="F12" s="1190"/>
      <c r="G12" s="1190"/>
      <c r="H12" s="1190"/>
      <c r="I12" s="1190"/>
      <c r="J12" s="1190"/>
      <c r="K12" s="1190"/>
      <c r="L12" s="1190"/>
      <c r="M12" s="1190"/>
      <c r="N12" s="1190"/>
      <c r="O12" s="1190"/>
      <c r="P12" s="1190"/>
      <c r="Q12" s="1190"/>
      <c r="R12" s="1190"/>
      <c r="S12" s="1190"/>
      <c r="T12" s="1190"/>
      <c r="U12" s="1190"/>
      <c r="V12" s="1190"/>
      <c r="W12" s="1190"/>
      <c r="X12" s="1190"/>
      <c r="Y12" s="1190"/>
      <c r="Z12" s="1190"/>
      <c r="AA12" s="1190"/>
      <c r="AB12" s="1190"/>
      <c r="AC12" s="1190"/>
      <c r="AD12" s="1190"/>
      <c r="AE12" s="1190"/>
      <c r="AF12" s="1190"/>
      <c r="AG12" s="1190"/>
      <c r="AH12" s="1190"/>
      <c r="AI12" s="1190"/>
      <c r="AY12" s="1193" t="s">
        <v>548</v>
      </c>
    </row>
    <row r="13" spans="1:51" s="1193" customFormat="1">
      <c r="A13" s="1190"/>
      <c r="B13" s="1190"/>
      <c r="C13" s="1190"/>
      <c r="D13" s="1190"/>
      <c r="E13" s="1190"/>
      <c r="F13" s="1190"/>
      <c r="G13" s="1190"/>
      <c r="H13" s="1190"/>
      <c r="I13" s="1190"/>
      <c r="J13" s="1190"/>
      <c r="K13" s="1190"/>
      <c r="L13" s="1190"/>
      <c r="M13" s="1190"/>
      <c r="N13" s="1190"/>
      <c r="O13" s="1190"/>
      <c r="P13" s="1190"/>
      <c r="Q13" s="1190"/>
      <c r="R13" s="1190"/>
      <c r="S13" s="1190"/>
      <c r="T13" s="1190"/>
      <c r="U13" s="1190"/>
      <c r="V13" s="1190"/>
      <c r="W13" s="1190"/>
      <c r="X13" s="1190"/>
      <c r="Y13" s="1190"/>
      <c r="Z13" s="1190"/>
      <c r="AA13" s="1190"/>
      <c r="AB13" s="1190"/>
      <c r="AC13" s="1190"/>
      <c r="AD13" s="1190"/>
      <c r="AE13" s="1190"/>
      <c r="AF13" s="1190"/>
      <c r="AG13" s="1190"/>
      <c r="AH13" s="1190"/>
      <c r="AI13" s="1190"/>
    </row>
    <row r="14" spans="1:51" s="1193" customFormat="1" ht="14.25" customHeight="1">
      <c r="A14" s="1190"/>
      <c r="B14" s="1190"/>
      <c r="C14" s="1190"/>
      <c r="D14" s="1190"/>
      <c r="E14" s="1190"/>
      <c r="F14" s="1190"/>
      <c r="G14" s="1190"/>
      <c r="H14" s="1190"/>
      <c r="I14" s="1190"/>
      <c r="J14" s="1190"/>
      <c r="K14" s="1190"/>
      <c r="L14" s="1190"/>
      <c r="M14" s="1190"/>
      <c r="N14" s="1190"/>
      <c r="O14" s="1190"/>
      <c r="P14" s="1190"/>
      <c r="Q14" s="1190"/>
      <c r="R14" s="1190"/>
      <c r="S14" s="1190"/>
      <c r="T14" s="1190"/>
      <c r="U14" s="1190"/>
      <c r="V14" s="1190"/>
      <c r="W14" s="1190"/>
      <c r="X14" s="1190"/>
      <c r="Y14" s="1190"/>
      <c r="Z14" s="1190"/>
      <c r="AA14" s="1190"/>
      <c r="AB14" s="1190"/>
      <c r="AC14" s="1190"/>
      <c r="AD14" s="1190"/>
      <c r="AE14" s="1190"/>
      <c r="AF14" s="1190"/>
      <c r="AG14" s="1190"/>
      <c r="AH14" s="1190"/>
      <c r="AI14" s="1190"/>
    </row>
    <row r="15" spans="1:51" s="1193" customFormat="1">
      <c r="A15" s="243"/>
      <c r="B15" s="1190"/>
      <c r="C15" s="1190"/>
      <c r="D15" s="1190"/>
      <c r="E15" s="1190"/>
      <c r="F15" s="1190"/>
      <c r="G15" s="1190"/>
      <c r="H15" s="1190"/>
      <c r="I15" s="1190"/>
      <c r="J15" s="1190"/>
      <c r="K15" s="1190"/>
      <c r="L15" s="1190"/>
      <c r="M15" s="1190"/>
      <c r="N15" s="1190"/>
      <c r="O15" s="1190"/>
      <c r="P15" s="1190"/>
      <c r="Q15" s="1190"/>
      <c r="R15" s="1190"/>
      <c r="S15" s="1190"/>
      <c r="T15" s="1190"/>
      <c r="U15" s="1190"/>
      <c r="V15" s="1190"/>
      <c r="W15" s="1190"/>
      <c r="X15" s="1190"/>
      <c r="Y15" s="1190"/>
      <c r="Z15" s="1190"/>
      <c r="AA15" s="1190"/>
      <c r="AB15" s="1190"/>
      <c r="AC15" s="1190"/>
      <c r="AD15" s="1190"/>
      <c r="AE15" s="1190"/>
      <c r="AF15" s="1190"/>
      <c r="AG15" s="1190"/>
      <c r="AH15" s="1190"/>
      <c r="AI15" s="1190"/>
    </row>
    <row r="16" spans="1:51" s="1193" customFormat="1">
      <c r="A16" s="243"/>
      <c r="B16" s="1190"/>
      <c r="C16" s="1190"/>
      <c r="D16" s="1190"/>
      <c r="E16" s="1190"/>
      <c r="F16" s="1190"/>
      <c r="G16" s="1190"/>
      <c r="H16" s="1190"/>
      <c r="I16" s="1190"/>
      <c r="J16" s="1190"/>
      <c r="K16" s="1190"/>
      <c r="L16" s="1190"/>
      <c r="M16" s="1190"/>
      <c r="N16" s="1190"/>
      <c r="O16" s="1190"/>
      <c r="P16" s="1190"/>
      <c r="Q16" s="1190"/>
      <c r="R16" s="1190"/>
      <c r="S16" s="1190"/>
      <c r="T16" s="1190"/>
      <c r="U16" s="1190"/>
      <c r="V16" s="1190"/>
      <c r="W16" s="1190"/>
      <c r="X16" s="1190"/>
      <c r="Y16" s="1190"/>
      <c r="Z16" s="1190"/>
      <c r="AA16" s="1190"/>
      <c r="AB16" s="1190"/>
      <c r="AC16" s="1190"/>
      <c r="AD16" s="1190"/>
      <c r="AE16" s="1190"/>
      <c r="AF16" s="1190"/>
      <c r="AG16" s="1190"/>
      <c r="AH16" s="1190"/>
      <c r="AI16" s="1190"/>
    </row>
    <row r="17" spans="1:259" s="1193" customFormat="1">
      <c r="A17" s="243"/>
      <c r="B17" s="1190"/>
      <c r="C17" s="1190"/>
      <c r="D17" s="1190"/>
      <c r="E17" s="1190"/>
      <c r="F17" s="1190"/>
      <c r="G17" s="1190"/>
      <c r="H17" s="1190"/>
      <c r="I17" s="1190"/>
      <c r="J17" s="1190"/>
      <c r="K17" s="1190"/>
      <c r="L17" s="1190"/>
      <c r="M17" s="1190"/>
      <c r="N17" s="1190"/>
      <c r="O17" s="1190"/>
      <c r="P17" s="1190"/>
      <c r="Q17" s="1190"/>
      <c r="R17" s="1190"/>
      <c r="S17" s="1190"/>
      <c r="T17" s="1190"/>
      <c r="U17" s="1190"/>
      <c r="V17" s="1190"/>
      <c r="W17" s="1190"/>
      <c r="X17" s="1190"/>
      <c r="Y17" s="1190"/>
      <c r="Z17" s="1190"/>
      <c r="AA17" s="1190"/>
      <c r="AB17" s="1190"/>
      <c r="AC17" s="1190"/>
      <c r="AD17" s="1190"/>
      <c r="AE17" s="1190"/>
      <c r="AF17" s="1190"/>
      <c r="AG17" s="1190"/>
      <c r="AH17" s="1190"/>
      <c r="AI17" s="1190"/>
    </row>
    <row r="18" spans="1:259" s="1193" customFormat="1">
      <c r="A18" s="243"/>
      <c r="B18" s="1190"/>
      <c r="C18" s="1190"/>
      <c r="D18" s="1190"/>
      <c r="E18" s="1190"/>
      <c r="F18" s="1190"/>
      <c r="G18" s="1190"/>
      <c r="H18" s="1190"/>
      <c r="I18" s="1190"/>
      <c r="J18" s="1190"/>
      <c r="K18" s="1190"/>
      <c r="L18" s="1190"/>
      <c r="M18" s="1190"/>
      <c r="N18" s="1190"/>
      <c r="O18" s="1190"/>
      <c r="P18" s="1190"/>
      <c r="Q18" s="1190"/>
      <c r="R18" s="1190"/>
      <c r="S18" s="1190"/>
      <c r="T18" s="1190"/>
      <c r="U18" s="1190"/>
      <c r="V18" s="1190"/>
      <c r="W18" s="1190"/>
      <c r="X18" s="1190"/>
      <c r="Y18" s="1190"/>
      <c r="Z18" s="1190"/>
      <c r="AA18" s="1190"/>
      <c r="AB18" s="1190"/>
      <c r="AC18" s="1190"/>
      <c r="AD18" s="1190"/>
      <c r="AE18" s="1190"/>
      <c r="AF18" s="1190"/>
      <c r="AG18" s="1190"/>
      <c r="AH18" s="1190"/>
      <c r="AI18" s="1190"/>
    </row>
    <row r="19" spans="1:259">
      <c r="P19" s="244"/>
      <c r="Q19" s="244"/>
    </row>
    <row r="20" spans="1:259">
      <c r="P20" s="244"/>
      <c r="Q20" s="244"/>
    </row>
    <row r="21" spans="1:259" ht="17.25">
      <c r="B21" s="1194"/>
      <c r="C21" s="246"/>
      <c r="D21" s="246"/>
      <c r="E21" s="246"/>
      <c r="F21" s="246"/>
      <c r="G21" s="246"/>
      <c r="H21" s="246"/>
      <c r="I21" s="246"/>
      <c r="J21" s="246"/>
      <c r="K21" s="246"/>
      <c r="L21" s="246"/>
      <c r="M21" s="246"/>
      <c r="N21" s="1195"/>
      <c r="O21" s="246"/>
      <c r="P21" s="247"/>
      <c r="Q21" s="244"/>
      <c r="IY21" s="1196"/>
    </row>
    <row r="22" spans="1:259" ht="17.25">
      <c r="B22" s="248"/>
      <c r="IY22" s="1197"/>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8"/>
      <c r="C40" s="244"/>
      <c r="D40" s="244"/>
      <c r="E40" s="244"/>
      <c r="F40" s="244"/>
      <c r="G40" s="244"/>
      <c r="H40" s="244"/>
      <c r="I40" s="244"/>
      <c r="J40" s="244"/>
      <c r="K40" s="244"/>
      <c r="L40" s="244"/>
      <c r="M40" s="244"/>
      <c r="N40" s="244"/>
      <c r="O40" s="244"/>
      <c r="P40" s="1198"/>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1199" t="s">
        <v>550</v>
      </c>
      <c r="I42" s="1200"/>
      <c r="J42" s="1200"/>
      <c r="K42" s="1200"/>
      <c r="L42" s="244"/>
      <c r="M42" s="244"/>
      <c r="N42" s="244"/>
      <c r="O42" s="244"/>
    </row>
    <row r="43" spans="2:17">
      <c r="B43" s="248"/>
      <c r="C43" s="244"/>
      <c r="D43" s="244"/>
      <c r="E43" s="244"/>
      <c r="F43" s="244"/>
      <c r="G43" s="1201"/>
      <c r="H43" s="1202"/>
      <c r="I43" s="1202"/>
      <c r="J43" s="1202"/>
      <c r="K43" s="1202"/>
      <c r="L43" s="1202"/>
      <c r="M43" s="1202"/>
      <c r="N43" s="1202"/>
      <c r="O43" s="1203"/>
    </row>
    <row r="44" spans="2:17">
      <c r="B44" s="248"/>
      <c r="C44" s="244"/>
      <c r="D44" s="244"/>
      <c r="E44" s="244"/>
      <c r="F44" s="244"/>
      <c r="G44" s="1204"/>
      <c r="H44" s="1205"/>
      <c r="I44" s="1205"/>
      <c r="J44" s="1205"/>
      <c r="K44" s="1205"/>
      <c r="L44" s="1205"/>
      <c r="M44" s="1205"/>
      <c r="N44" s="1205"/>
      <c r="O44" s="1206"/>
    </row>
    <row r="45" spans="2:17">
      <c r="B45" s="248"/>
      <c r="C45" s="244"/>
      <c r="D45" s="244"/>
      <c r="E45" s="244"/>
      <c r="F45" s="244"/>
      <c r="G45" s="1204"/>
      <c r="H45" s="1205"/>
      <c r="I45" s="1205"/>
      <c r="J45" s="1205"/>
      <c r="K45" s="1205"/>
      <c r="L45" s="1205"/>
      <c r="M45" s="1205"/>
      <c r="N45" s="1205"/>
      <c r="O45" s="1206"/>
    </row>
    <row r="46" spans="2:17">
      <c r="B46" s="248"/>
      <c r="C46" s="244"/>
      <c r="D46" s="244"/>
      <c r="E46" s="244"/>
      <c r="F46" s="244"/>
      <c r="G46" s="1204"/>
      <c r="H46" s="1205"/>
      <c r="I46" s="1205"/>
      <c r="J46" s="1205"/>
      <c r="K46" s="1205"/>
      <c r="L46" s="1205"/>
      <c r="M46" s="1205"/>
      <c r="N46" s="1205"/>
      <c r="O46" s="1206"/>
    </row>
    <row r="47" spans="2:17">
      <c r="B47" s="248"/>
      <c r="C47" s="244"/>
      <c r="D47" s="244"/>
      <c r="E47" s="244"/>
      <c r="F47" s="244"/>
      <c r="G47" s="1207"/>
      <c r="H47" s="1208"/>
      <c r="I47" s="1208"/>
      <c r="J47" s="1208"/>
      <c r="K47" s="1208"/>
      <c r="L47" s="1208"/>
      <c r="M47" s="1208"/>
      <c r="N47" s="1208"/>
      <c r="O47" s="1209"/>
    </row>
    <row r="48" spans="2:17">
      <c r="B48" s="248"/>
      <c r="C48" s="244"/>
      <c r="D48" s="244"/>
      <c r="E48" s="244"/>
      <c r="F48" s="244"/>
      <c r="G48" s="244"/>
      <c r="H48" s="1210"/>
      <c r="I48" s="1210"/>
      <c r="J48" s="1210"/>
    </row>
    <row r="49" spans="1:17">
      <c r="B49" s="248"/>
      <c r="C49" s="244"/>
      <c r="D49" s="244"/>
      <c r="E49" s="244"/>
      <c r="F49" s="244"/>
      <c r="G49" s="243" t="s">
        <v>551</v>
      </c>
    </row>
    <row r="50" spans="1:17">
      <c r="B50" s="248"/>
      <c r="C50" s="244"/>
      <c r="D50" s="244"/>
      <c r="E50" s="244"/>
      <c r="F50" s="244"/>
      <c r="G50" s="1211"/>
      <c r="H50" s="1212"/>
      <c r="I50" s="1212"/>
      <c r="J50" s="1213"/>
      <c r="K50" s="1214" t="s">
        <v>517</v>
      </c>
      <c r="L50" s="1214" t="s">
        <v>518</v>
      </c>
      <c r="M50" s="1214" t="s">
        <v>519</v>
      </c>
      <c r="N50" s="1214" t="s">
        <v>520</v>
      </c>
      <c r="O50" s="1214" t="s">
        <v>521</v>
      </c>
    </row>
    <row r="51" spans="1:17">
      <c r="B51" s="248"/>
      <c r="C51" s="244"/>
      <c r="D51" s="244"/>
      <c r="E51" s="244"/>
      <c r="F51" s="244"/>
      <c r="G51" s="1215" t="s">
        <v>552</v>
      </c>
      <c r="H51" s="1216"/>
      <c r="I51" s="1217" t="s">
        <v>553</v>
      </c>
      <c r="J51" s="1217"/>
      <c r="K51" s="1218"/>
      <c r="L51" s="1218"/>
      <c r="M51" s="1218"/>
      <c r="N51" s="1218"/>
      <c r="O51" s="1218"/>
    </row>
    <row r="52" spans="1:17">
      <c r="B52" s="248"/>
      <c r="C52" s="244"/>
      <c r="D52" s="244"/>
      <c r="E52" s="244"/>
      <c r="F52" s="244"/>
      <c r="G52" s="1219"/>
      <c r="H52" s="1220"/>
      <c r="I52" s="1221"/>
      <c r="J52" s="1221"/>
      <c r="K52" s="1222"/>
      <c r="L52" s="1222"/>
      <c r="M52" s="1222"/>
      <c r="N52" s="1222"/>
      <c r="O52" s="1222"/>
    </row>
    <row r="53" spans="1:17">
      <c r="A53" s="1223"/>
      <c r="B53" s="248"/>
      <c r="C53" s="244"/>
      <c r="D53" s="244"/>
      <c r="E53" s="244"/>
      <c r="F53" s="244"/>
      <c r="G53" s="1219"/>
      <c r="H53" s="1220"/>
      <c r="I53" s="1224" t="s">
        <v>554</v>
      </c>
      <c r="J53" s="1224"/>
      <c r="K53" s="1225"/>
      <c r="L53" s="1225"/>
      <c r="M53" s="1225"/>
      <c r="N53" s="1225"/>
      <c r="O53" s="1225"/>
    </row>
    <row r="54" spans="1:17">
      <c r="A54" s="1223"/>
      <c r="B54" s="248"/>
      <c r="C54" s="244"/>
      <c r="D54" s="244"/>
      <c r="E54" s="244"/>
      <c r="F54" s="244"/>
      <c r="G54" s="1226"/>
      <c r="H54" s="1227"/>
      <c r="I54" s="1224"/>
      <c r="J54" s="1224"/>
      <c r="K54" s="1228"/>
      <c r="L54" s="1228"/>
      <c r="M54" s="1228"/>
      <c r="N54" s="1228"/>
      <c r="O54" s="1228"/>
    </row>
    <row r="55" spans="1:17">
      <c r="A55" s="1223"/>
      <c r="B55" s="248"/>
      <c r="C55" s="244"/>
      <c r="D55" s="244"/>
      <c r="E55" s="244"/>
      <c r="F55" s="244"/>
      <c r="G55" s="1229" t="s">
        <v>555</v>
      </c>
      <c r="H55" s="1230"/>
      <c r="I55" s="1224" t="s">
        <v>553</v>
      </c>
      <c r="J55" s="1224"/>
      <c r="K55" s="1218"/>
      <c r="L55" s="1218"/>
      <c r="M55" s="1218"/>
      <c r="N55" s="1218"/>
      <c r="O55" s="1218"/>
    </row>
    <row r="56" spans="1:17">
      <c r="A56" s="1223"/>
      <c r="B56" s="248"/>
      <c r="C56" s="244"/>
      <c r="D56" s="244"/>
      <c r="E56" s="244"/>
      <c r="F56" s="244"/>
      <c r="G56" s="1231"/>
      <c r="H56" s="1232"/>
      <c r="I56" s="1224"/>
      <c r="J56" s="1224"/>
      <c r="K56" s="1222"/>
      <c r="L56" s="1222"/>
      <c r="M56" s="1222"/>
      <c r="N56" s="1222"/>
      <c r="O56" s="1222"/>
    </row>
    <row r="57" spans="1:17" s="1223" customFormat="1">
      <c r="B57" s="1233"/>
      <c r="C57" s="1200"/>
      <c r="D57" s="1200"/>
      <c r="E57" s="1200"/>
      <c r="F57" s="1200"/>
      <c r="G57" s="1231"/>
      <c r="H57" s="1232"/>
      <c r="I57" s="1234" t="s">
        <v>554</v>
      </c>
      <c r="J57" s="1234"/>
      <c r="K57" s="1225"/>
      <c r="L57" s="1225"/>
      <c r="M57" s="1225"/>
      <c r="N57" s="1225"/>
      <c r="O57" s="1225"/>
      <c r="P57" s="1235"/>
      <c r="Q57" s="1233"/>
    </row>
    <row r="58" spans="1:17" s="1223" customFormat="1">
      <c r="A58" s="243"/>
      <c r="B58" s="1233"/>
      <c r="C58" s="1200"/>
      <c r="D58" s="1200"/>
      <c r="E58" s="1200"/>
      <c r="F58" s="1200"/>
      <c r="G58" s="1236"/>
      <c r="H58" s="1237"/>
      <c r="I58" s="1234"/>
      <c r="J58" s="1234"/>
      <c r="K58" s="1228"/>
      <c r="L58" s="1228"/>
      <c r="M58" s="1228"/>
      <c r="N58" s="1228"/>
      <c r="O58" s="1228"/>
      <c r="P58" s="1235"/>
      <c r="Q58" s="1233"/>
    </row>
    <row r="59" spans="1:17" s="1223" customFormat="1">
      <c r="A59" s="243"/>
      <c r="B59" s="1233"/>
      <c r="C59" s="1200"/>
      <c r="D59" s="1200"/>
      <c r="E59" s="1200"/>
      <c r="F59" s="1200"/>
      <c r="G59" s="1200"/>
      <c r="H59" s="1200"/>
      <c r="I59" s="1200"/>
      <c r="J59" s="1200"/>
      <c r="K59" s="1238"/>
      <c r="L59" s="1238"/>
      <c r="M59" s="1238"/>
      <c r="N59" s="1238"/>
      <c r="O59" s="1238"/>
      <c r="P59" s="1235"/>
      <c r="Q59" s="1233"/>
    </row>
    <row r="60" spans="1:17" s="1223" customFormat="1">
      <c r="A60" s="243"/>
      <c r="B60" s="1233"/>
      <c r="C60" s="1200"/>
      <c r="D60" s="1200"/>
      <c r="E60" s="1200"/>
      <c r="F60" s="1200"/>
      <c r="G60" s="1200"/>
      <c r="H60" s="1200"/>
      <c r="I60" s="1200"/>
      <c r="J60" s="1200"/>
      <c r="K60" s="1238"/>
      <c r="L60" s="1238"/>
      <c r="M60" s="1238"/>
      <c r="N60" s="1238"/>
      <c r="O60" s="1238"/>
      <c r="P60" s="1235"/>
      <c r="Q60" s="1233"/>
    </row>
    <row r="61" spans="1:17" s="1223" customFormat="1">
      <c r="A61" s="243"/>
      <c r="B61" s="1239"/>
      <c r="C61" s="1240"/>
      <c r="D61" s="1240"/>
      <c r="E61" s="1240"/>
      <c r="F61" s="1240"/>
      <c r="G61" s="1240"/>
      <c r="H61" s="1240"/>
      <c r="I61" s="1240"/>
      <c r="J61" s="1240"/>
      <c r="K61" s="1240"/>
      <c r="L61" s="1240"/>
      <c r="M61" s="1241"/>
      <c r="N61" s="1241"/>
      <c r="O61" s="1241"/>
      <c r="P61" s="1242"/>
      <c r="Q61" s="1233"/>
    </row>
    <row r="62" spans="1:17">
      <c r="B62" s="1198"/>
      <c r="C62" s="1198"/>
      <c r="D62" s="1198"/>
      <c r="E62" s="1198"/>
      <c r="F62" s="1198"/>
      <c r="G62" s="1198"/>
      <c r="H62" s="1198"/>
      <c r="I62" s="1198"/>
      <c r="J62" s="1198"/>
      <c r="K62" s="1198"/>
      <c r="L62" s="1198"/>
      <c r="M62" s="1198"/>
      <c r="N62" s="1198"/>
      <c r="O62" s="1198"/>
      <c r="P62" s="1198"/>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1199" t="s">
        <v>550</v>
      </c>
      <c r="I64" s="1200"/>
      <c r="J64" s="1200"/>
      <c r="K64" s="1200"/>
      <c r="L64" s="244"/>
      <c r="M64" s="244"/>
      <c r="N64" s="244"/>
      <c r="O64" s="244"/>
    </row>
    <row r="65" spans="2:30">
      <c r="B65" s="248"/>
      <c r="C65" s="244"/>
      <c r="D65" s="244"/>
      <c r="E65" s="244"/>
      <c r="F65" s="244"/>
      <c r="G65" s="1243" t="s">
        <v>557</v>
      </c>
      <c r="H65" s="1202"/>
      <c r="I65" s="1202"/>
      <c r="J65" s="1202"/>
      <c r="K65" s="1202"/>
      <c r="L65" s="1202"/>
      <c r="M65" s="1202"/>
      <c r="N65" s="1202"/>
      <c r="O65" s="1203"/>
    </row>
    <row r="66" spans="2:30">
      <c r="B66" s="248"/>
      <c r="C66" s="244"/>
      <c r="D66" s="244"/>
      <c r="E66" s="244"/>
      <c r="F66" s="244"/>
      <c r="G66" s="1204"/>
      <c r="H66" s="1205"/>
      <c r="I66" s="1205"/>
      <c r="J66" s="1205"/>
      <c r="K66" s="1205"/>
      <c r="L66" s="1205"/>
      <c r="M66" s="1205"/>
      <c r="N66" s="1205"/>
      <c r="O66" s="1206"/>
    </row>
    <row r="67" spans="2:30">
      <c r="B67" s="248"/>
      <c r="C67" s="244"/>
      <c r="D67" s="244"/>
      <c r="E67" s="244"/>
      <c r="F67" s="244"/>
      <c r="G67" s="1204"/>
      <c r="H67" s="1205"/>
      <c r="I67" s="1205"/>
      <c r="J67" s="1205"/>
      <c r="K67" s="1205"/>
      <c r="L67" s="1205"/>
      <c r="M67" s="1205"/>
      <c r="N67" s="1205"/>
      <c r="O67" s="1206"/>
    </row>
    <row r="68" spans="2:30">
      <c r="B68" s="248"/>
      <c r="C68" s="244"/>
      <c r="D68" s="244"/>
      <c r="E68" s="244"/>
      <c r="F68" s="244"/>
      <c r="G68" s="1204"/>
      <c r="H68" s="1205"/>
      <c r="I68" s="1205"/>
      <c r="J68" s="1205"/>
      <c r="K68" s="1205"/>
      <c r="L68" s="1205"/>
      <c r="M68" s="1205"/>
      <c r="N68" s="1205"/>
      <c r="O68" s="1206"/>
    </row>
    <row r="69" spans="2:30">
      <c r="B69" s="248"/>
      <c r="C69" s="244"/>
      <c r="D69" s="244"/>
      <c r="E69" s="244"/>
      <c r="F69" s="244"/>
      <c r="G69" s="1207"/>
      <c r="H69" s="1208"/>
      <c r="I69" s="1208"/>
      <c r="J69" s="1208"/>
      <c r="K69" s="1208"/>
      <c r="L69" s="1208"/>
      <c r="M69" s="1208"/>
      <c r="N69" s="1208"/>
      <c r="O69" s="1209"/>
    </row>
    <row r="70" spans="2:30">
      <c r="B70" s="248"/>
      <c r="C70" s="244"/>
      <c r="D70" s="244"/>
      <c r="E70" s="244"/>
      <c r="F70" s="244"/>
      <c r="G70" s="244"/>
      <c r="H70" s="1244"/>
      <c r="I70" s="1244"/>
      <c r="J70" s="1245"/>
      <c r="K70" s="1245"/>
      <c r="L70" s="1246"/>
      <c r="M70" s="1245"/>
      <c r="N70" s="1246"/>
      <c r="O70" s="1247"/>
    </row>
    <row r="71" spans="2:30">
      <c r="B71" s="248"/>
      <c r="C71" s="244"/>
      <c r="D71" s="244"/>
      <c r="E71" s="244"/>
      <c r="F71" s="244"/>
      <c r="G71" s="1248" t="s">
        <v>558</v>
      </c>
      <c r="I71" s="1249"/>
      <c r="J71" s="1245"/>
      <c r="K71" s="1245"/>
      <c r="L71" s="1246"/>
      <c r="M71" s="1245"/>
      <c r="N71" s="1246"/>
      <c r="O71" s="1247"/>
    </row>
    <row r="72" spans="2:30">
      <c r="B72" s="248"/>
      <c r="C72" s="244"/>
      <c r="D72" s="244"/>
      <c r="E72" s="244"/>
      <c r="F72" s="244"/>
      <c r="G72" s="1211"/>
      <c r="H72" s="1212"/>
      <c r="I72" s="1212"/>
      <c r="J72" s="1213"/>
      <c r="K72" s="1214" t="s">
        <v>517</v>
      </c>
      <c r="L72" s="1214" t="s">
        <v>518</v>
      </c>
      <c r="M72" s="1214" t="s">
        <v>519</v>
      </c>
      <c r="N72" s="1214" t="s">
        <v>520</v>
      </c>
      <c r="O72" s="1214" t="s">
        <v>521</v>
      </c>
    </row>
    <row r="73" spans="2:30">
      <c r="B73" s="248"/>
      <c r="C73" s="244"/>
      <c r="D73" s="244"/>
      <c r="E73" s="244"/>
      <c r="F73" s="244"/>
      <c r="G73" s="1215" t="s">
        <v>552</v>
      </c>
      <c r="H73" s="1216"/>
      <c r="I73" s="1217" t="s">
        <v>553</v>
      </c>
      <c r="J73" s="1217"/>
      <c r="K73" s="1250"/>
      <c r="L73" s="1250"/>
      <c r="M73" s="1222"/>
      <c r="N73" s="1222"/>
      <c r="O73" s="1222"/>
      <c r="S73" s="243">
        <v>9.9</v>
      </c>
    </row>
    <row r="74" spans="2:30">
      <c r="B74" s="248"/>
      <c r="C74" s="244"/>
      <c r="D74" s="244"/>
      <c r="E74" s="244"/>
      <c r="F74" s="244"/>
      <c r="G74" s="1219"/>
      <c r="H74" s="1220"/>
      <c r="I74" s="1221"/>
      <c r="J74" s="1221"/>
      <c r="K74" s="1250"/>
      <c r="L74" s="1250"/>
      <c r="M74" s="1222"/>
      <c r="N74" s="1222"/>
      <c r="O74" s="1222"/>
    </row>
    <row r="75" spans="2:30">
      <c r="B75" s="248"/>
      <c r="C75" s="244"/>
      <c r="D75" s="244"/>
      <c r="E75" s="244"/>
      <c r="F75" s="244"/>
      <c r="G75" s="1219"/>
      <c r="H75" s="1220"/>
      <c r="I75" s="1224" t="s">
        <v>559</v>
      </c>
      <c r="J75" s="1224"/>
      <c r="K75" s="1251">
        <v>5.9</v>
      </c>
      <c r="L75" s="1251">
        <v>5.9</v>
      </c>
      <c r="M75" s="1251">
        <v>6</v>
      </c>
      <c r="N75" s="1251">
        <v>6.6</v>
      </c>
      <c r="O75" s="1251">
        <v>7</v>
      </c>
      <c r="U75" s="243">
        <v>81.2</v>
      </c>
      <c r="W75" s="243">
        <v>87.2</v>
      </c>
      <c r="Y75" s="243">
        <v>99.8</v>
      </c>
      <c r="AA75" s="243">
        <v>109.5</v>
      </c>
      <c r="AC75" s="243">
        <v>115.2</v>
      </c>
    </row>
    <row r="76" spans="2:30">
      <c r="B76" s="248"/>
      <c r="C76" s="244"/>
      <c r="D76" s="244"/>
      <c r="E76" s="244"/>
      <c r="F76" s="244"/>
      <c r="G76" s="1226"/>
      <c r="H76" s="1227"/>
      <c r="I76" s="1224"/>
      <c r="J76" s="1224"/>
      <c r="K76" s="1228"/>
      <c r="L76" s="1228"/>
      <c r="M76" s="1228"/>
      <c r="N76" s="1228"/>
      <c r="O76" s="1228"/>
    </row>
    <row r="77" spans="2:30">
      <c r="B77" s="248"/>
      <c r="C77" s="244"/>
      <c r="D77" s="244"/>
      <c r="E77" s="244"/>
      <c r="F77" s="244"/>
      <c r="G77" s="1229" t="s">
        <v>555</v>
      </c>
      <c r="H77" s="1230"/>
      <c r="I77" s="1224" t="s">
        <v>553</v>
      </c>
      <c r="J77" s="1224"/>
      <c r="K77" s="1250">
        <v>28.6</v>
      </c>
      <c r="L77" s="1250">
        <v>34.299999999999997</v>
      </c>
      <c r="M77" s="1222">
        <v>24.3</v>
      </c>
      <c r="N77" s="1222">
        <v>0</v>
      </c>
      <c r="O77" s="1222">
        <v>20.2</v>
      </c>
      <c r="R77" s="243">
        <v>12.3</v>
      </c>
      <c r="T77" s="243">
        <v>11.1</v>
      </c>
    </row>
    <row r="78" spans="2:30">
      <c r="B78" s="248"/>
      <c r="C78" s="244"/>
      <c r="D78" s="244"/>
      <c r="E78" s="244"/>
      <c r="F78" s="244"/>
      <c r="G78" s="1231"/>
      <c r="H78" s="1232"/>
      <c r="I78" s="1224"/>
      <c r="J78" s="1224"/>
      <c r="K78" s="1250"/>
      <c r="L78" s="1250"/>
      <c r="M78" s="1222"/>
      <c r="N78" s="1222"/>
      <c r="O78" s="1222"/>
    </row>
    <row r="79" spans="2:30">
      <c r="B79" s="248"/>
      <c r="C79" s="244"/>
      <c r="D79" s="244"/>
      <c r="E79" s="244"/>
      <c r="F79" s="244"/>
      <c r="G79" s="1231"/>
      <c r="H79" s="1232"/>
      <c r="I79" s="1252" t="s">
        <v>559</v>
      </c>
      <c r="J79" s="1234"/>
      <c r="K79" s="1253">
        <v>10.9</v>
      </c>
      <c r="L79" s="1253">
        <v>10.4</v>
      </c>
      <c r="M79" s="1253">
        <v>9.8000000000000007</v>
      </c>
      <c r="N79" s="1253">
        <v>8.5</v>
      </c>
      <c r="O79" s="1253">
        <v>9.3000000000000007</v>
      </c>
      <c r="V79" s="243">
        <v>53.5</v>
      </c>
      <c r="X79" s="243">
        <v>48.2</v>
      </c>
      <c r="Z79" s="243">
        <v>34.200000000000003</v>
      </c>
      <c r="AB79" s="243">
        <v>30.3</v>
      </c>
      <c r="AD79" s="243">
        <v>28.9</v>
      </c>
    </row>
    <row r="80" spans="2:30">
      <c r="B80" s="248"/>
      <c r="C80" s="244"/>
      <c r="D80" s="244"/>
      <c r="E80" s="244"/>
      <c r="F80" s="244"/>
      <c r="G80" s="1236"/>
      <c r="H80" s="1237"/>
      <c r="I80" s="1234"/>
      <c r="J80" s="1234"/>
      <c r="K80" s="1253"/>
      <c r="L80" s="1253"/>
      <c r="M80" s="1253"/>
      <c r="N80" s="1253"/>
      <c r="O80" s="1253"/>
    </row>
    <row r="81" spans="2:17">
      <c r="B81" s="248"/>
      <c r="C81" s="244"/>
      <c r="D81" s="244"/>
      <c r="E81" s="244"/>
      <c r="F81" s="244"/>
      <c r="G81" s="244"/>
      <c r="H81" s="244"/>
      <c r="I81" s="244"/>
      <c r="J81" s="244"/>
      <c r="K81" s="1254"/>
      <c r="L81" s="244"/>
      <c r="M81" s="244"/>
      <c r="N81" s="244"/>
      <c r="O81" s="244"/>
    </row>
    <row r="82" spans="2:17" ht="17.25">
      <c r="B82" s="248"/>
      <c r="C82" s="244"/>
      <c r="D82" s="244"/>
      <c r="E82" s="244"/>
      <c r="F82" s="244"/>
      <c r="G82" s="244"/>
      <c r="H82" s="244"/>
      <c r="I82" s="244"/>
      <c r="J82" s="244"/>
      <c r="K82" s="1255"/>
      <c r="L82" s="1255"/>
      <c r="M82" s="1255"/>
      <c r="N82" s="1255"/>
      <c r="O82" s="1255"/>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6"/>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72521</v>
      </c>
      <c r="E3" s="116"/>
      <c r="F3" s="117">
        <v>72729</v>
      </c>
      <c r="G3" s="118"/>
      <c r="H3" s="119"/>
    </row>
    <row r="4" spans="1:8">
      <c r="A4" s="120"/>
      <c r="B4" s="121"/>
      <c r="C4" s="122"/>
      <c r="D4" s="123">
        <v>25248</v>
      </c>
      <c r="E4" s="124"/>
      <c r="F4" s="125">
        <v>36291</v>
      </c>
      <c r="G4" s="126"/>
      <c r="H4" s="127"/>
    </row>
    <row r="5" spans="1:8">
      <c r="A5" s="108" t="s">
        <v>511</v>
      </c>
      <c r="B5" s="113"/>
      <c r="C5" s="114"/>
      <c r="D5" s="115">
        <v>29763</v>
      </c>
      <c r="E5" s="116"/>
      <c r="F5" s="117">
        <v>70317</v>
      </c>
      <c r="G5" s="118"/>
      <c r="H5" s="119"/>
    </row>
    <row r="6" spans="1:8">
      <c r="A6" s="120"/>
      <c r="B6" s="121"/>
      <c r="C6" s="122"/>
      <c r="D6" s="123">
        <v>20562</v>
      </c>
      <c r="E6" s="124"/>
      <c r="F6" s="125">
        <v>35725</v>
      </c>
      <c r="G6" s="126"/>
      <c r="H6" s="127"/>
    </row>
    <row r="7" spans="1:8">
      <c r="A7" s="108" t="s">
        <v>512</v>
      </c>
      <c r="B7" s="113"/>
      <c r="C7" s="114"/>
      <c r="D7" s="115">
        <v>37486</v>
      </c>
      <c r="E7" s="116"/>
      <c r="F7" s="117">
        <v>105751</v>
      </c>
      <c r="G7" s="118"/>
      <c r="H7" s="119"/>
    </row>
    <row r="8" spans="1:8">
      <c r="A8" s="120"/>
      <c r="B8" s="121"/>
      <c r="C8" s="122"/>
      <c r="D8" s="123">
        <v>21855</v>
      </c>
      <c r="E8" s="124"/>
      <c r="F8" s="125">
        <v>49969</v>
      </c>
      <c r="G8" s="126"/>
      <c r="H8" s="127"/>
    </row>
    <row r="9" spans="1:8">
      <c r="A9" s="108" t="s">
        <v>513</v>
      </c>
      <c r="B9" s="113"/>
      <c r="C9" s="114"/>
      <c r="D9" s="115">
        <v>39413</v>
      </c>
      <c r="E9" s="116"/>
      <c r="F9" s="117">
        <v>158564</v>
      </c>
      <c r="G9" s="118"/>
      <c r="H9" s="119"/>
    </row>
    <row r="10" spans="1:8">
      <c r="A10" s="120"/>
      <c r="B10" s="121"/>
      <c r="C10" s="122"/>
      <c r="D10" s="123">
        <v>24554</v>
      </c>
      <c r="E10" s="124"/>
      <c r="F10" s="125">
        <v>48412</v>
      </c>
      <c r="G10" s="126"/>
      <c r="H10" s="127"/>
    </row>
    <row r="11" spans="1:8">
      <c r="A11" s="108" t="s">
        <v>514</v>
      </c>
      <c r="B11" s="113"/>
      <c r="C11" s="114"/>
      <c r="D11" s="115">
        <v>30821</v>
      </c>
      <c r="E11" s="116"/>
      <c r="F11" s="117">
        <v>106092</v>
      </c>
      <c r="G11" s="118"/>
      <c r="H11" s="119"/>
    </row>
    <row r="12" spans="1:8">
      <c r="A12" s="120"/>
      <c r="B12" s="121"/>
      <c r="C12" s="128"/>
      <c r="D12" s="123">
        <v>22963</v>
      </c>
      <c r="E12" s="124"/>
      <c r="F12" s="125">
        <v>44299</v>
      </c>
      <c r="G12" s="126"/>
      <c r="H12" s="127"/>
    </row>
    <row r="13" spans="1:8">
      <c r="A13" s="108"/>
      <c r="B13" s="113"/>
      <c r="C13" s="129"/>
      <c r="D13" s="130">
        <v>42001</v>
      </c>
      <c r="E13" s="131"/>
      <c r="F13" s="132">
        <v>102691</v>
      </c>
      <c r="G13" s="133"/>
      <c r="H13" s="119"/>
    </row>
    <row r="14" spans="1:8">
      <c r="A14" s="120"/>
      <c r="B14" s="121"/>
      <c r="C14" s="122"/>
      <c r="D14" s="123">
        <v>23036</v>
      </c>
      <c r="E14" s="124"/>
      <c r="F14" s="125">
        <v>42939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9.14</v>
      </c>
      <c r="C19" s="134">
        <f>ROUND(VALUE(SUBSTITUTE(実質収支比率等に係る経年分析!G$48,"▲","-")),2)</f>
        <v>7.53</v>
      </c>
      <c r="D19" s="134">
        <f>ROUND(VALUE(SUBSTITUTE(実質収支比率等に係る経年分析!H$48,"▲","-")),2)</f>
        <v>7.83</v>
      </c>
      <c r="E19" s="134">
        <f>ROUND(VALUE(SUBSTITUTE(実質収支比率等に係る経年分析!I$48,"▲","-")),2)</f>
        <v>8.35</v>
      </c>
      <c r="F19" s="134">
        <f>ROUND(VALUE(SUBSTITUTE(実質収支比率等に係る経年分析!J$48,"▲","-")),2)</f>
        <v>7.69</v>
      </c>
    </row>
    <row r="20" spans="1:11">
      <c r="A20" s="134" t="s">
        <v>43</v>
      </c>
      <c r="B20" s="134">
        <f>ROUND(VALUE(SUBSTITUTE(実質収支比率等に係る経年分析!F$47,"▲","-")),2)</f>
        <v>43.3</v>
      </c>
      <c r="C20" s="134">
        <f>ROUND(VALUE(SUBSTITUTE(実質収支比率等に係る経年分析!G$47,"▲","-")),2)</f>
        <v>44.49</v>
      </c>
      <c r="D20" s="134">
        <f>ROUND(VALUE(SUBSTITUTE(実質収支比率等に係る経年分析!H$47,"▲","-")),2)</f>
        <v>44.34</v>
      </c>
      <c r="E20" s="134">
        <f>ROUND(VALUE(SUBSTITUTE(実質収支比率等に係る経年分析!I$47,"▲","-")),2)</f>
        <v>48.95</v>
      </c>
      <c r="F20" s="134">
        <f>ROUND(VALUE(SUBSTITUTE(実質収支比率等に係る経年分析!J$47,"▲","-")),2)</f>
        <v>47.13</v>
      </c>
    </row>
    <row r="21" spans="1:11">
      <c r="A21" s="134" t="s">
        <v>44</v>
      </c>
      <c r="B21" s="134">
        <f>IF(ISNUMBER(VALUE(SUBSTITUTE(実質収支比率等に係る経年分析!F$49,"▲","-"))),ROUND(VALUE(SUBSTITUTE(実質収支比率等に係る経年分析!F$49,"▲","-")),2),NA())</f>
        <v>2.58</v>
      </c>
      <c r="C21" s="134">
        <f>IF(ISNUMBER(VALUE(SUBSTITUTE(実質収支比率等に係る経年分析!G$49,"▲","-"))),ROUND(VALUE(SUBSTITUTE(実質収支比率等に係る経年分析!G$49,"▲","-")),2),NA())</f>
        <v>-0.15</v>
      </c>
      <c r="D21" s="134">
        <f>IF(ISNUMBER(VALUE(SUBSTITUTE(実質収支比率等に係る経年分析!H$49,"▲","-"))),ROUND(VALUE(SUBSTITUTE(実質収支比率等に係る経年分析!H$49,"▲","-")),2),NA())</f>
        <v>1.38</v>
      </c>
      <c r="E21" s="134">
        <f>IF(ISNUMBER(VALUE(SUBSTITUTE(実質収支比率等に係る経年分析!I$49,"▲","-"))),ROUND(VALUE(SUBSTITUTE(実質収支比率等に係る経年分析!I$49,"▲","-")),2),NA())</f>
        <v>5.27</v>
      </c>
      <c r="F21" s="134">
        <f>IF(ISNUMBER(VALUE(SUBSTITUTE(実質収支比率等に係る経年分析!J$49,"▲","-"))),ROUND(VALUE(SUBSTITUTE(実質収支比率等に係る経年分析!J$49,"▲","-")),2),NA())</f>
        <v>-1.97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0.56999999999999995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0.56000000000000005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8.9600000000000009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4.6100000000000003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9.1300000000000008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7.69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296</v>
      </c>
      <c r="E42" s="136"/>
      <c r="F42" s="136"/>
      <c r="G42" s="136">
        <f>'実質公債費比率（分子）の構造'!L$52</f>
        <v>352</v>
      </c>
      <c r="H42" s="136"/>
      <c r="I42" s="136"/>
      <c r="J42" s="136">
        <f>'実質公債費比率（分子）の構造'!M$52</f>
        <v>368</v>
      </c>
      <c r="K42" s="136"/>
      <c r="L42" s="136"/>
      <c r="M42" s="136">
        <f>'実質公債費比率（分子）の構造'!N$52</f>
        <v>326</v>
      </c>
      <c r="N42" s="136"/>
      <c r="O42" s="136"/>
      <c r="P42" s="136">
        <f>'実質公債費比率（分子）の構造'!O$52</f>
        <v>320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v>
      </c>
      <c r="C44" s="136"/>
      <c r="D44" s="136"/>
      <c r="E44" s="136">
        <f>'実質公債費比率（分子）の構造'!L$50</f>
        <v>2</v>
      </c>
      <c r="F44" s="136"/>
      <c r="G44" s="136"/>
      <c r="H44" s="136">
        <f>'実質公債費比率（分子）の構造'!M$50</f>
        <v>2</v>
      </c>
      <c r="I44" s="136"/>
      <c r="J44" s="136"/>
      <c r="K44" s="136">
        <f>'実質公債費比率（分子）の構造'!N$50</f>
        <v>2</v>
      </c>
      <c r="L44" s="136"/>
      <c r="M44" s="136"/>
      <c r="N44" s="136">
        <f>'実質公債費比率（分子）の構造'!O$50</f>
        <v>7</v>
      </c>
      <c r="O44" s="136"/>
      <c r="P44" s="136"/>
    </row>
    <row r="45" spans="1:16">
      <c r="A45" s="136" t="s">
        <v>54</v>
      </c>
      <c r="B45" s="136">
        <f>'実質公債費比率（分子）の構造'!K$49</f>
        <v>60</v>
      </c>
      <c r="C45" s="136"/>
      <c r="D45" s="136"/>
      <c r="E45" s="136">
        <f>'実質公債費比率（分子）の構造'!L$49</f>
        <v>35</v>
      </c>
      <c r="F45" s="136"/>
      <c r="G45" s="136"/>
      <c r="H45" s="136">
        <f>'実質公債費比率（分子）の構造'!M$49</f>
        <v>34</v>
      </c>
      <c r="I45" s="136"/>
      <c r="J45" s="136"/>
      <c r="K45" s="136">
        <f>'実質公債費比率（分子）の構造'!N$49</f>
        <v>33</v>
      </c>
      <c r="L45" s="136"/>
      <c r="M45" s="136"/>
      <c r="N45" s="136">
        <f>'実質公債費比率（分子）の構造'!O$49</f>
        <v>41</v>
      </c>
      <c r="O45" s="136"/>
      <c r="P45" s="136"/>
    </row>
    <row r="46" spans="1:16">
      <c r="A46" s="136" t="s">
        <v>55</v>
      </c>
      <c r="B46" s="136">
        <f>'実質公債費比率（分子）の構造'!K$48</f>
        <v>81</v>
      </c>
      <c r="C46" s="136"/>
      <c r="D46" s="136"/>
      <c r="E46" s="136">
        <f>'実質公債費比率（分子）の構造'!L$48</f>
        <v>81</v>
      </c>
      <c r="F46" s="136"/>
      <c r="G46" s="136"/>
      <c r="H46" s="136">
        <f>'実質公債費比率（分子）の構造'!M$48</f>
        <v>83</v>
      </c>
      <c r="I46" s="136"/>
      <c r="J46" s="136"/>
      <c r="K46" s="136">
        <f>'実質公債費比率（分子）の構造'!N$48</f>
        <v>85</v>
      </c>
      <c r="L46" s="136"/>
      <c r="M46" s="136"/>
      <c r="N46" s="136">
        <f>'実質公債費比率（分子）の構造'!O$48</f>
        <v>87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332</v>
      </c>
      <c r="C49" s="136"/>
      <c r="D49" s="136"/>
      <c r="E49" s="136">
        <f>'実質公債費比率（分子）の構造'!L$45</f>
        <v>392</v>
      </c>
      <c r="F49" s="136"/>
      <c r="G49" s="136"/>
      <c r="H49" s="136">
        <f>'実質公債費比率（分子）の構造'!M$45</f>
        <v>416</v>
      </c>
      <c r="I49" s="136"/>
      <c r="J49" s="136"/>
      <c r="K49" s="136">
        <f>'実質公債費比率（分子）の構造'!N$45</f>
        <v>442</v>
      </c>
      <c r="L49" s="136"/>
      <c r="M49" s="136"/>
      <c r="N49" s="136">
        <f>'実質公債費比率（分子）の構造'!O$45</f>
        <v>379</v>
      </c>
      <c r="O49" s="136"/>
      <c r="P49" s="136"/>
    </row>
    <row r="50" spans="1:16">
      <c r="A50" s="136" t="s">
        <v>59</v>
      </c>
      <c r="B50" s="136" t="e">
        <f>NA()</f>
        <v>#N/A</v>
      </c>
      <c r="C50" s="136">
        <f>IF(ISNUMBER('実質公債費比率（分子）の構造'!K$53),'実質公債費比率（分子）の構造'!K$53,NA())</f>
        <v>179</v>
      </c>
      <c r="D50" s="136" t="e">
        <f>NA()</f>
        <v>#N/A</v>
      </c>
      <c r="E50" s="136" t="e">
        <f>NA()</f>
        <v>#N/A</v>
      </c>
      <c r="F50" s="136">
        <f>IF(ISNUMBER('実質公債費比率（分子）の構造'!L$53),'実質公債費比率（分子）の構造'!L$53,NA())</f>
        <v>158</v>
      </c>
      <c r="G50" s="136" t="e">
        <f>NA()</f>
        <v>#N/A</v>
      </c>
      <c r="H50" s="136" t="e">
        <f>NA()</f>
        <v>#N/A</v>
      </c>
      <c r="I50" s="136">
        <f>IF(ISNUMBER('実質公債費比率（分子）の構造'!M$53),'実質公債費比率（分子）の構造'!M$53,NA())</f>
        <v>167</v>
      </c>
      <c r="J50" s="136" t="e">
        <f>NA()</f>
        <v>#N/A</v>
      </c>
      <c r="K50" s="136" t="e">
        <f>NA()</f>
        <v>#N/A</v>
      </c>
      <c r="L50" s="136">
        <f>IF(ISNUMBER('実質公債費比率（分子）の構造'!N$53),'実質公債費比率（分子）の構造'!N$53,NA())</f>
        <v>236</v>
      </c>
      <c r="M50" s="136" t="e">
        <f>NA()</f>
        <v>#N/A</v>
      </c>
      <c r="N50" s="136" t="e">
        <f>NA()</f>
        <v>#N/A</v>
      </c>
      <c r="O50" s="136">
        <f>IF(ISNUMBER('実質公債費比率（分子）の構造'!O$53),'実質公債費比率（分子）の構造'!O$53,NA())</f>
        <v>194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3334</v>
      </c>
      <c r="E56" s="135"/>
      <c r="F56" s="135"/>
      <c r="G56" s="135">
        <f>'将来負担比率（分子）の構造'!J$51</f>
        <v>3480</v>
      </c>
      <c r="H56" s="135"/>
      <c r="I56" s="135"/>
      <c r="J56" s="135">
        <f>'将来負担比率（分子）の構造'!K$51</f>
        <v>3594</v>
      </c>
      <c r="K56" s="135"/>
      <c r="L56" s="135"/>
      <c r="M56" s="135">
        <f>'将来負担比率（分子）の構造'!L$51</f>
        <v>3683</v>
      </c>
      <c r="N56" s="135"/>
      <c r="O56" s="135"/>
      <c r="P56" s="135">
        <f>'将来負担比率（分子）の構造'!M$51</f>
        <v>3764</v>
      </c>
    </row>
    <row r="57" spans="1:16">
      <c r="A57" s="135" t="s">
        <v>35</v>
      </c>
      <c r="B57" s="135"/>
      <c r="C57" s="135"/>
      <c r="D57" s="135">
        <f>'将来負担比率（分子）の構造'!I$50</f>
        <v>836</v>
      </c>
      <c r="E57" s="135"/>
      <c r="F57" s="135"/>
      <c r="G57" s="135">
        <f>'将来負担比率（分子）の構造'!J$50</f>
        <v>688</v>
      </c>
      <c r="H57" s="135"/>
      <c r="I57" s="135"/>
      <c r="J57" s="135">
        <f>'将来負担比率（分子）の構造'!K$50</f>
        <v>593</v>
      </c>
      <c r="K57" s="135"/>
      <c r="L57" s="135"/>
      <c r="M57" s="135">
        <f>'将来負担比率（分子）の構造'!L$50</f>
        <v>578</v>
      </c>
      <c r="N57" s="135"/>
      <c r="O57" s="135"/>
      <c r="P57" s="135">
        <f>'将来負担比率（分子）の構造'!M$50</f>
        <v>556</v>
      </c>
    </row>
    <row r="58" spans="1:16">
      <c r="A58" s="135" t="s">
        <v>34</v>
      </c>
      <c r="B58" s="135"/>
      <c r="C58" s="135"/>
      <c r="D58" s="135">
        <f>'将来負担比率（分子）の構造'!I$49</f>
        <v>2585</v>
      </c>
      <c r="E58" s="135"/>
      <c r="F58" s="135"/>
      <c r="G58" s="135">
        <f>'将来負担比率（分子）の構造'!J$49</f>
        <v>2641</v>
      </c>
      <c r="H58" s="135"/>
      <c r="I58" s="135"/>
      <c r="J58" s="135">
        <f>'将来負担比率（分子）の構造'!K$49</f>
        <v>2740</v>
      </c>
      <c r="K58" s="135"/>
      <c r="L58" s="135"/>
      <c r="M58" s="135">
        <f>'将来負担比率（分子）の構造'!L$49</f>
        <v>2672</v>
      </c>
      <c r="N58" s="135"/>
      <c r="O58" s="135"/>
      <c r="P58" s="135">
        <f>'将来負担比率（分子）の構造'!M$49</f>
        <v>2631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1</v>
      </c>
      <c r="F61" s="135"/>
      <c r="G61" s="135"/>
      <c r="H61" s="135" t="str">
        <f>'将来負担比率（分子）の構造'!K$46</f>
        <v>-</v>
      </c>
      <c r="I61" s="135"/>
      <c r="J61" s="135"/>
      <c r="K61" s="135">
        <f>'将来負担比率（分子）の構造'!L$46</f>
        <v>147</v>
      </c>
      <c r="L61" s="135"/>
      <c r="M61" s="135"/>
      <c r="N61" s="135">
        <f>'将来負担比率（分子）の構造'!M$46</f>
        <v>260</v>
      </c>
      <c r="O61" s="135"/>
      <c r="P61" s="135"/>
    </row>
    <row r="62" spans="1:16">
      <c r="A62" s="135" t="s">
        <v>29</v>
      </c>
      <c r="B62" s="135">
        <f>'将来負担比率（分子）の構造'!I$45</f>
        <v>1095</v>
      </c>
      <c r="C62" s="135"/>
      <c r="D62" s="135"/>
      <c r="E62" s="135">
        <f>'将来負担比率（分子）の構造'!J$45</f>
        <v>1090</v>
      </c>
      <c r="F62" s="135"/>
      <c r="G62" s="135"/>
      <c r="H62" s="135">
        <f>'将来負担比率（分子）の構造'!K$45</f>
        <v>1072</v>
      </c>
      <c r="I62" s="135"/>
      <c r="J62" s="135"/>
      <c r="K62" s="135">
        <f>'将来負担比率（分子）の構造'!L$45</f>
        <v>964</v>
      </c>
      <c r="L62" s="135"/>
      <c r="M62" s="135"/>
      <c r="N62" s="135">
        <f>'将来負担比率（分子）の構造'!M$45</f>
        <v>814</v>
      </c>
      <c r="O62" s="135"/>
      <c r="P62" s="135"/>
    </row>
    <row r="63" spans="1:16">
      <c r="A63" s="135" t="s">
        <v>28</v>
      </c>
      <c r="B63" s="135">
        <f>'将来負担比率（分子）の構造'!I$44</f>
        <v>246</v>
      </c>
      <c r="C63" s="135"/>
      <c r="D63" s="135"/>
      <c r="E63" s="135">
        <f>'将来負担比率（分子）の構造'!J$44</f>
        <v>239</v>
      </c>
      <c r="F63" s="135"/>
      <c r="G63" s="135"/>
      <c r="H63" s="135">
        <f>'将来負担比率（分子）の構造'!K$44</f>
        <v>276</v>
      </c>
      <c r="I63" s="135"/>
      <c r="J63" s="135"/>
      <c r="K63" s="135">
        <f>'将来負担比率（分子）の構造'!L$44</f>
        <v>401</v>
      </c>
      <c r="L63" s="135"/>
      <c r="M63" s="135"/>
      <c r="N63" s="135">
        <f>'将来負担比率（分子）の構造'!M$44</f>
        <v>442</v>
      </c>
      <c r="O63" s="135"/>
      <c r="P63" s="135"/>
    </row>
    <row r="64" spans="1:16">
      <c r="A64" s="135" t="s">
        <v>27</v>
      </c>
      <c r="B64" s="135">
        <f>'将来負担比率（分子）の構造'!I$43</f>
        <v>1278</v>
      </c>
      <c r="C64" s="135"/>
      <c r="D64" s="135"/>
      <c r="E64" s="135">
        <f>'将来負担比率（分子）の構造'!J$43</f>
        <v>1251</v>
      </c>
      <c r="F64" s="135"/>
      <c r="G64" s="135"/>
      <c r="H64" s="135">
        <f>'将来負担比率（分子）の構造'!K$43</f>
        <v>1237</v>
      </c>
      <c r="I64" s="135"/>
      <c r="J64" s="135"/>
      <c r="K64" s="135">
        <f>'将来負担比率（分子）の構造'!L$43</f>
        <v>1227</v>
      </c>
      <c r="L64" s="135"/>
      <c r="M64" s="135"/>
      <c r="N64" s="135">
        <f>'将来負担比率（分子）の構造'!M$43</f>
        <v>1216</v>
      </c>
      <c r="O64" s="135"/>
      <c r="P64" s="135"/>
    </row>
    <row r="65" spans="1:16">
      <c r="A65" s="135" t="s">
        <v>26</v>
      </c>
      <c r="B65" s="135">
        <f>'将来負担比率（分子）の構造'!I$42</f>
        <v>12</v>
      </c>
      <c r="C65" s="135"/>
      <c r="D65" s="135"/>
      <c r="E65" s="135">
        <f>'将来負担比率（分子）の構造'!J$42</f>
        <v>9</v>
      </c>
      <c r="F65" s="135"/>
      <c r="G65" s="135"/>
      <c r="H65" s="135">
        <f>'将来負担比率（分子）の構造'!K$42</f>
        <v>7</v>
      </c>
      <c r="I65" s="135"/>
      <c r="J65" s="135"/>
      <c r="K65" s="135">
        <f>'将来負担比率（分子）の構造'!L$42</f>
        <v>5</v>
      </c>
      <c r="L65" s="135"/>
      <c r="M65" s="135"/>
      <c r="N65" s="135" t="str">
        <f>'将来負担比率（分子）の構造'!M$42</f>
        <v>-</v>
      </c>
      <c r="O65" s="135"/>
      <c r="P65" s="135"/>
    </row>
    <row r="66" spans="1:16">
      <c r="A66" s="135" t="s">
        <v>25</v>
      </c>
      <c r="B66" s="135">
        <f>'将来負担比率（分子）の構造'!I$41</f>
        <v>3720</v>
      </c>
      <c r="C66" s="135"/>
      <c r="D66" s="135"/>
      <c r="E66" s="135">
        <f>'将来負担比率（分子）の構造'!J$41</f>
        <v>3730</v>
      </c>
      <c r="F66" s="135"/>
      <c r="G66" s="135"/>
      <c r="H66" s="135">
        <f>'将来負担比率（分子）の構造'!K$41</f>
        <v>3656</v>
      </c>
      <c r="I66" s="135"/>
      <c r="J66" s="135"/>
      <c r="K66" s="135">
        <f>'将来負担比率（分子）の構造'!L$41</f>
        <v>3626</v>
      </c>
      <c r="L66" s="135"/>
      <c r="M66" s="135"/>
      <c r="N66" s="135">
        <f>'将来負担比率（分子）の構造'!M$41</f>
        <v>3608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2202173</v>
      </c>
      <c r="S5" s="583"/>
      <c r="T5" s="583"/>
      <c r="U5" s="583"/>
      <c r="V5" s="583"/>
      <c r="W5" s="583"/>
      <c r="X5" s="583"/>
      <c r="Y5" s="584"/>
      <c r="Z5" s="585">
        <v>44.3</v>
      </c>
      <c r="AA5" s="585"/>
      <c r="AB5" s="585"/>
      <c r="AC5" s="585"/>
      <c r="AD5" s="586">
        <v>2120914</v>
      </c>
      <c r="AE5" s="586"/>
      <c r="AF5" s="586"/>
      <c r="AG5" s="586"/>
      <c r="AH5" s="586"/>
      <c r="AI5" s="586"/>
      <c r="AJ5" s="586"/>
      <c r="AK5" s="586"/>
      <c r="AL5" s="587">
        <v>71.7</v>
      </c>
      <c r="AM5" s="588"/>
      <c r="AN5" s="588"/>
      <c r="AO5" s="589"/>
      <c r="AP5" s="579" t="s">
        <v>207</v>
      </c>
      <c r="AQ5" s="580"/>
      <c r="AR5" s="580"/>
      <c r="AS5" s="580"/>
      <c r="AT5" s="580"/>
      <c r="AU5" s="580"/>
      <c r="AV5" s="580"/>
      <c r="AW5" s="580"/>
      <c r="AX5" s="580"/>
      <c r="AY5" s="580"/>
      <c r="AZ5" s="580"/>
      <c r="BA5" s="580"/>
      <c r="BB5" s="580"/>
      <c r="BC5" s="580"/>
      <c r="BD5" s="580"/>
      <c r="BE5" s="580"/>
      <c r="BF5" s="581"/>
      <c r="BG5" s="593">
        <v>2120914</v>
      </c>
      <c r="BH5" s="594"/>
      <c r="BI5" s="594"/>
      <c r="BJ5" s="594"/>
      <c r="BK5" s="594"/>
      <c r="BL5" s="594"/>
      <c r="BM5" s="594"/>
      <c r="BN5" s="595"/>
      <c r="BO5" s="596">
        <v>96.3</v>
      </c>
      <c r="BP5" s="596"/>
      <c r="BQ5" s="596"/>
      <c r="BR5" s="596"/>
      <c r="BS5" s="597">
        <v>30576</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62292</v>
      </c>
      <c r="S6" s="594"/>
      <c r="T6" s="594"/>
      <c r="U6" s="594"/>
      <c r="V6" s="594"/>
      <c r="W6" s="594"/>
      <c r="X6" s="594"/>
      <c r="Y6" s="595"/>
      <c r="Z6" s="596">
        <v>1.3</v>
      </c>
      <c r="AA6" s="596"/>
      <c r="AB6" s="596"/>
      <c r="AC6" s="596"/>
      <c r="AD6" s="597">
        <v>62292</v>
      </c>
      <c r="AE6" s="597"/>
      <c r="AF6" s="597"/>
      <c r="AG6" s="597"/>
      <c r="AH6" s="597"/>
      <c r="AI6" s="597"/>
      <c r="AJ6" s="597"/>
      <c r="AK6" s="597"/>
      <c r="AL6" s="598">
        <v>2.1</v>
      </c>
      <c r="AM6" s="599"/>
      <c r="AN6" s="599"/>
      <c r="AO6" s="600"/>
      <c r="AP6" s="590" t="s">
        <v>212</v>
      </c>
      <c r="AQ6" s="591"/>
      <c r="AR6" s="591"/>
      <c r="AS6" s="591"/>
      <c r="AT6" s="591"/>
      <c r="AU6" s="591"/>
      <c r="AV6" s="591"/>
      <c r="AW6" s="591"/>
      <c r="AX6" s="591"/>
      <c r="AY6" s="591"/>
      <c r="AZ6" s="591"/>
      <c r="BA6" s="591"/>
      <c r="BB6" s="591"/>
      <c r="BC6" s="591"/>
      <c r="BD6" s="591"/>
      <c r="BE6" s="591"/>
      <c r="BF6" s="592"/>
      <c r="BG6" s="593">
        <v>2120914</v>
      </c>
      <c r="BH6" s="594"/>
      <c r="BI6" s="594"/>
      <c r="BJ6" s="594"/>
      <c r="BK6" s="594"/>
      <c r="BL6" s="594"/>
      <c r="BM6" s="594"/>
      <c r="BN6" s="595"/>
      <c r="BO6" s="596">
        <v>96.3</v>
      </c>
      <c r="BP6" s="596"/>
      <c r="BQ6" s="596"/>
      <c r="BR6" s="596"/>
      <c r="BS6" s="597">
        <v>30576</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86098</v>
      </c>
      <c r="CS6" s="594"/>
      <c r="CT6" s="594"/>
      <c r="CU6" s="594"/>
      <c r="CV6" s="594"/>
      <c r="CW6" s="594"/>
      <c r="CX6" s="594"/>
      <c r="CY6" s="595"/>
      <c r="CZ6" s="596">
        <v>1.8</v>
      </c>
      <c r="DA6" s="596"/>
      <c r="DB6" s="596"/>
      <c r="DC6" s="596"/>
      <c r="DD6" s="602" t="s">
        <v>214</v>
      </c>
      <c r="DE6" s="594"/>
      <c r="DF6" s="594"/>
      <c r="DG6" s="594"/>
      <c r="DH6" s="594"/>
      <c r="DI6" s="594"/>
      <c r="DJ6" s="594"/>
      <c r="DK6" s="594"/>
      <c r="DL6" s="594"/>
      <c r="DM6" s="594"/>
      <c r="DN6" s="594"/>
      <c r="DO6" s="594"/>
      <c r="DP6" s="595"/>
      <c r="DQ6" s="602">
        <v>86098</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2117</v>
      </c>
      <c r="S7" s="594"/>
      <c r="T7" s="594"/>
      <c r="U7" s="594"/>
      <c r="V7" s="594"/>
      <c r="W7" s="594"/>
      <c r="X7" s="594"/>
      <c r="Y7" s="595"/>
      <c r="Z7" s="596">
        <v>0</v>
      </c>
      <c r="AA7" s="596"/>
      <c r="AB7" s="596"/>
      <c r="AC7" s="596"/>
      <c r="AD7" s="597">
        <v>2117</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720657</v>
      </c>
      <c r="BH7" s="594"/>
      <c r="BI7" s="594"/>
      <c r="BJ7" s="594"/>
      <c r="BK7" s="594"/>
      <c r="BL7" s="594"/>
      <c r="BM7" s="594"/>
      <c r="BN7" s="595"/>
      <c r="BO7" s="596">
        <v>32.700000000000003</v>
      </c>
      <c r="BP7" s="596"/>
      <c r="BQ7" s="596"/>
      <c r="BR7" s="596"/>
      <c r="BS7" s="597">
        <v>30576</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978875</v>
      </c>
      <c r="CS7" s="594"/>
      <c r="CT7" s="594"/>
      <c r="CU7" s="594"/>
      <c r="CV7" s="594"/>
      <c r="CW7" s="594"/>
      <c r="CX7" s="594"/>
      <c r="CY7" s="595"/>
      <c r="CZ7" s="596">
        <v>20.9</v>
      </c>
      <c r="DA7" s="596"/>
      <c r="DB7" s="596"/>
      <c r="DC7" s="596"/>
      <c r="DD7" s="602">
        <v>43101</v>
      </c>
      <c r="DE7" s="594"/>
      <c r="DF7" s="594"/>
      <c r="DG7" s="594"/>
      <c r="DH7" s="594"/>
      <c r="DI7" s="594"/>
      <c r="DJ7" s="594"/>
      <c r="DK7" s="594"/>
      <c r="DL7" s="594"/>
      <c r="DM7" s="594"/>
      <c r="DN7" s="594"/>
      <c r="DO7" s="594"/>
      <c r="DP7" s="595"/>
      <c r="DQ7" s="602">
        <v>908185</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6629</v>
      </c>
      <c r="S8" s="594"/>
      <c r="T8" s="594"/>
      <c r="U8" s="594"/>
      <c r="V8" s="594"/>
      <c r="W8" s="594"/>
      <c r="X8" s="594"/>
      <c r="Y8" s="595"/>
      <c r="Z8" s="596">
        <v>0.1</v>
      </c>
      <c r="AA8" s="596"/>
      <c r="AB8" s="596"/>
      <c r="AC8" s="596"/>
      <c r="AD8" s="597">
        <v>6629</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19379</v>
      </c>
      <c r="BH8" s="594"/>
      <c r="BI8" s="594"/>
      <c r="BJ8" s="594"/>
      <c r="BK8" s="594"/>
      <c r="BL8" s="594"/>
      <c r="BM8" s="594"/>
      <c r="BN8" s="595"/>
      <c r="BO8" s="596">
        <v>0.9</v>
      </c>
      <c r="BP8" s="596"/>
      <c r="BQ8" s="596"/>
      <c r="BR8" s="596"/>
      <c r="BS8" s="602" t="s">
        <v>109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1318923</v>
      </c>
      <c r="CS8" s="594"/>
      <c r="CT8" s="594"/>
      <c r="CU8" s="594"/>
      <c r="CV8" s="594"/>
      <c r="CW8" s="594"/>
      <c r="CX8" s="594"/>
      <c r="CY8" s="595"/>
      <c r="CZ8" s="596">
        <v>28.1</v>
      </c>
      <c r="DA8" s="596"/>
      <c r="DB8" s="596"/>
      <c r="DC8" s="596"/>
      <c r="DD8" s="602">
        <v>9055</v>
      </c>
      <c r="DE8" s="594"/>
      <c r="DF8" s="594"/>
      <c r="DG8" s="594"/>
      <c r="DH8" s="594"/>
      <c r="DI8" s="594"/>
      <c r="DJ8" s="594"/>
      <c r="DK8" s="594"/>
      <c r="DL8" s="594"/>
      <c r="DM8" s="594"/>
      <c r="DN8" s="594"/>
      <c r="DO8" s="594"/>
      <c r="DP8" s="595"/>
      <c r="DQ8" s="602">
        <v>812687</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6678</v>
      </c>
      <c r="S9" s="594"/>
      <c r="T9" s="594"/>
      <c r="U9" s="594"/>
      <c r="V9" s="594"/>
      <c r="W9" s="594"/>
      <c r="X9" s="594"/>
      <c r="Y9" s="595"/>
      <c r="Z9" s="596">
        <v>0.1</v>
      </c>
      <c r="AA9" s="596"/>
      <c r="AB9" s="596"/>
      <c r="AC9" s="596"/>
      <c r="AD9" s="597">
        <v>6678</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461486</v>
      </c>
      <c r="BH9" s="594"/>
      <c r="BI9" s="594"/>
      <c r="BJ9" s="594"/>
      <c r="BK9" s="594"/>
      <c r="BL9" s="594"/>
      <c r="BM9" s="594"/>
      <c r="BN9" s="595"/>
      <c r="BO9" s="596">
        <v>21</v>
      </c>
      <c r="BP9" s="596"/>
      <c r="BQ9" s="596"/>
      <c r="BR9" s="596"/>
      <c r="BS9" s="602" t="s">
        <v>109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417958</v>
      </c>
      <c r="CS9" s="594"/>
      <c r="CT9" s="594"/>
      <c r="CU9" s="594"/>
      <c r="CV9" s="594"/>
      <c r="CW9" s="594"/>
      <c r="CX9" s="594"/>
      <c r="CY9" s="595"/>
      <c r="CZ9" s="596">
        <v>8.9</v>
      </c>
      <c r="DA9" s="596"/>
      <c r="DB9" s="596"/>
      <c r="DC9" s="596"/>
      <c r="DD9" s="602">
        <v>20011</v>
      </c>
      <c r="DE9" s="594"/>
      <c r="DF9" s="594"/>
      <c r="DG9" s="594"/>
      <c r="DH9" s="594"/>
      <c r="DI9" s="594"/>
      <c r="DJ9" s="594"/>
      <c r="DK9" s="594"/>
      <c r="DL9" s="594"/>
      <c r="DM9" s="594"/>
      <c r="DN9" s="594"/>
      <c r="DO9" s="594"/>
      <c r="DP9" s="595"/>
      <c r="DQ9" s="602">
        <v>393453</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229289</v>
      </c>
      <c r="S10" s="594"/>
      <c r="T10" s="594"/>
      <c r="U10" s="594"/>
      <c r="V10" s="594"/>
      <c r="W10" s="594"/>
      <c r="X10" s="594"/>
      <c r="Y10" s="595"/>
      <c r="Z10" s="596">
        <v>4.5999999999999996</v>
      </c>
      <c r="AA10" s="596"/>
      <c r="AB10" s="596"/>
      <c r="AC10" s="596"/>
      <c r="AD10" s="597">
        <v>229289</v>
      </c>
      <c r="AE10" s="597"/>
      <c r="AF10" s="597"/>
      <c r="AG10" s="597"/>
      <c r="AH10" s="597"/>
      <c r="AI10" s="597"/>
      <c r="AJ10" s="597"/>
      <c r="AK10" s="597"/>
      <c r="AL10" s="598">
        <v>7.8</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52517</v>
      </c>
      <c r="BH10" s="594"/>
      <c r="BI10" s="594"/>
      <c r="BJ10" s="594"/>
      <c r="BK10" s="594"/>
      <c r="BL10" s="594"/>
      <c r="BM10" s="594"/>
      <c r="BN10" s="595"/>
      <c r="BO10" s="596">
        <v>2.4</v>
      </c>
      <c r="BP10" s="596"/>
      <c r="BQ10" s="596"/>
      <c r="BR10" s="596"/>
      <c r="BS10" s="602" t="s">
        <v>109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155</v>
      </c>
      <c r="CS10" s="594"/>
      <c r="CT10" s="594"/>
      <c r="CU10" s="594"/>
      <c r="CV10" s="594"/>
      <c r="CW10" s="594"/>
      <c r="CX10" s="594"/>
      <c r="CY10" s="595"/>
      <c r="CZ10" s="596">
        <v>0</v>
      </c>
      <c r="DA10" s="596"/>
      <c r="DB10" s="596"/>
      <c r="DC10" s="596"/>
      <c r="DD10" s="602" t="s">
        <v>109</v>
      </c>
      <c r="DE10" s="594"/>
      <c r="DF10" s="594"/>
      <c r="DG10" s="594"/>
      <c r="DH10" s="594"/>
      <c r="DI10" s="594"/>
      <c r="DJ10" s="594"/>
      <c r="DK10" s="594"/>
      <c r="DL10" s="594"/>
      <c r="DM10" s="594"/>
      <c r="DN10" s="594"/>
      <c r="DO10" s="594"/>
      <c r="DP10" s="595"/>
      <c r="DQ10" s="602">
        <v>155</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187275</v>
      </c>
      <c r="BH11" s="594"/>
      <c r="BI11" s="594"/>
      <c r="BJ11" s="594"/>
      <c r="BK11" s="594"/>
      <c r="BL11" s="594"/>
      <c r="BM11" s="594"/>
      <c r="BN11" s="595"/>
      <c r="BO11" s="596">
        <v>8.5</v>
      </c>
      <c r="BP11" s="596"/>
      <c r="BQ11" s="596"/>
      <c r="BR11" s="596"/>
      <c r="BS11" s="602">
        <v>30576</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146092</v>
      </c>
      <c r="CS11" s="594"/>
      <c r="CT11" s="594"/>
      <c r="CU11" s="594"/>
      <c r="CV11" s="594"/>
      <c r="CW11" s="594"/>
      <c r="CX11" s="594"/>
      <c r="CY11" s="595"/>
      <c r="CZ11" s="596">
        <v>3.1</v>
      </c>
      <c r="DA11" s="596"/>
      <c r="DB11" s="596"/>
      <c r="DC11" s="596"/>
      <c r="DD11" s="602">
        <v>54685</v>
      </c>
      <c r="DE11" s="594"/>
      <c r="DF11" s="594"/>
      <c r="DG11" s="594"/>
      <c r="DH11" s="594"/>
      <c r="DI11" s="594"/>
      <c r="DJ11" s="594"/>
      <c r="DK11" s="594"/>
      <c r="DL11" s="594"/>
      <c r="DM11" s="594"/>
      <c r="DN11" s="594"/>
      <c r="DO11" s="594"/>
      <c r="DP11" s="595"/>
      <c r="DQ11" s="602">
        <v>89441</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1273454</v>
      </c>
      <c r="BH12" s="594"/>
      <c r="BI12" s="594"/>
      <c r="BJ12" s="594"/>
      <c r="BK12" s="594"/>
      <c r="BL12" s="594"/>
      <c r="BM12" s="594"/>
      <c r="BN12" s="595"/>
      <c r="BO12" s="596">
        <v>57.8</v>
      </c>
      <c r="BP12" s="596"/>
      <c r="BQ12" s="596"/>
      <c r="BR12" s="596"/>
      <c r="BS12" s="602" t="s">
        <v>109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138225</v>
      </c>
      <c r="CS12" s="594"/>
      <c r="CT12" s="594"/>
      <c r="CU12" s="594"/>
      <c r="CV12" s="594"/>
      <c r="CW12" s="594"/>
      <c r="CX12" s="594"/>
      <c r="CY12" s="595"/>
      <c r="CZ12" s="596">
        <v>2.9</v>
      </c>
      <c r="DA12" s="596"/>
      <c r="DB12" s="596"/>
      <c r="DC12" s="596"/>
      <c r="DD12" s="602">
        <v>432</v>
      </c>
      <c r="DE12" s="594"/>
      <c r="DF12" s="594"/>
      <c r="DG12" s="594"/>
      <c r="DH12" s="594"/>
      <c r="DI12" s="594"/>
      <c r="DJ12" s="594"/>
      <c r="DK12" s="594"/>
      <c r="DL12" s="594"/>
      <c r="DM12" s="594"/>
      <c r="DN12" s="594"/>
      <c r="DO12" s="594"/>
      <c r="DP12" s="595"/>
      <c r="DQ12" s="602">
        <v>137711</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13349</v>
      </c>
      <c r="S13" s="594"/>
      <c r="T13" s="594"/>
      <c r="U13" s="594"/>
      <c r="V13" s="594"/>
      <c r="W13" s="594"/>
      <c r="X13" s="594"/>
      <c r="Y13" s="595"/>
      <c r="Z13" s="596">
        <v>0.3</v>
      </c>
      <c r="AA13" s="596"/>
      <c r="AB13" s="596"/>
      <c r="AC13" s="596"/>
      <c r="AD13" s="597">
        <v>13349</v>
      </c>
      <c r="AE13" s="597"/>
      <c r="AF13" s="597"/>
      <c r="AG13" s="597"/>
      <c r="AH13" s="597"/>
      <c r="AI13" s="597"/>
      <c r="AJ13" s="597"/>
      <c r="AK13" s="597"/>
      <c r="AL13" s="598">
        <v>0.5</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1260728</v>
      </c>
      <c r="BH13" s="594"/>
      <c r="BI13" s="594"/>
      <c r="BJ13" s="594"/>
      <c r="BK13" s="594"/>
      <c r="BL13" s="594"/>
      <c r="BM13" s="594"/>
      <c r="BN13" s="595"/>
      <c r="BO13" s="596">
        <v>57.2</v>
      </c>
      <c r="BP13" s="596"/>
      <c r="BQ13" s="596"/>
      <c r="BR13" s="596"/>
      <c r="BS13" s="602" t="s">
        <v>109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341221</v>
      </c>
      <c r="CS13" s="594"/>
      <c r="CT13" s="594"/>
      <c r="CU13" s="594"/>
      <c r="CV13" s="594"/>
      <c r="CW13" s="594"/>
      <c r="CX13" s="594"/>
      <c r="CY13" s="595"/>
      <c r="CZ13" s="596">
        <v>7.3</v>
      </c>
      <c r="DA13" s="596"/>
      <c r="DB13" s="596"/>
      <c r="DC13" s="596"/>
      <c r="DD13" s="602">
        <v>62362</v>
      </c>
      <c r="DE13" s="594"/>
      <c r="DF13" s="594"/>
      <c r="DG13" s="594"/>
      <c r="DH13" s="594"/>
      <c r="DI13" s="594"/>
      <c r="DJ13" s="594"/>
      <c r="DK13" s="594"/>
      <c r="DL13" s="594"/>
      <c r="DM13" s="594"/>
      <c r="DN13" s="594"/>
      <c r="DO13" s="594"/>
      <c r="DP13" s="595"/>
      <c r="DQ13" s="602">
        <v>272334</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30072</v>
      </c>
      <c r="BH14" s="594"/>
      <c r="BI14" s="594"/>
      <c r="BJ14" s="594"/>
      <c r="BK14" s="594"/>
      <c r="BL14" s="594"/>
      <c r="BM14" s="594"/>
      <c r="BN14" s="595"/>
      <c r="BO14" s="596">
        <v>1.4</v>
      </c>
      <c r="BP14" s="596"/>
      <c r="BQ14" s="596"/>
      <c r="BR14" s="596"/>
      <c r="BS14" s="602" t="s">
        <v>109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248070</v>
      </c>
      <c r="CS14" s="594"/>
      <c r="CT14" s="594"/>
      <c r="CU14" s="594"/>
      <c r="CV14" s="594"/>
      <c r="CW14" s="594"/>
      <c r="CX14" s="594"/>
      <c r="CY14" s="595"/>
      <c r="CZ14" s="596">
        <v>5.3</v>
      </c>
      <c r="DA14" s="596"/>
      <c r="DB14" s="596"/>
      <c r="DC14" s="596"/>
      <c r="DD14" s="602">
        <v>28814</v>
      </c>
      <c r="DE14" s="594"/>
      <c r="DF14" s="594"/>
      <c r="DG14" s="594"/>
      <c r="DH14" s="594"/>
      <c r="DI14" s="594"/>
      <c r="DJ14" s="594"/>
      <c r="DK14" s="594"/>
      <c r="DL14" s="594"/>
      <c r="DM14" s="594"/>
      <c r="DN14" s="594"/>
      <c r="DO14" s="594"/>
      <c r="DP14" s="595"/>
      <c r="DQ14" s="602">
        <v>222170</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6895</v>
      </c>
      <c r="S15" s="594"/>
      <c r="T15" s="594"/>
      <c r="U15" s="594"/>
      <c r="V15" s="594"/>
      <c r="W15" s="594"/>
      <c r="X15" s="594"/>
      <c r="Y15" s="595"/>
      <c r="Z15" s="596">
        <v>0.1</v>
      </c>
      <c r="AA15" s="596"/>
      <c r="AB15" s="596"/>
      <c r="AC15" s="596"/>
      <c r="AD15" s="597">
        <v>6895</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96731</v>
      </c>
      <c r="BH15" s="594"/>
      <c r="BI15" s="594"/>
      <c r="BJ15" s="594"/>
      <c r="BK15" s="594"/>
      <c r="BL15" s="594"/>
      <c r="BM15" s="594"/>
      <c r="BN15" s="595"/>
      <c r="BO15" s="596">
        <v>4.4000000000000004</v>
      </c>
      <c r="BP15" s="596"/>
      <c r="BQ15" s="596"/>
      <c r="BR15" s="596"/>
      <c r="BS15" s="602" t="s">
        <v>109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633220</v>
      </c>
      <c r="CS15" s="594"/>
      <c r="CT15" s="594"/>
      <c r="CU15" s="594"/>
      <c r="CV15" s="594"/>
      <c r="CW15" s="594"/>
      <c r="CX15" s="594"/>
      <c r="CY15" s="595"/>
      <c r="CZ15" s="596">
        <v>13.5</v>
      </c>
      <c r="DA15" s="596"/>
      <c r="DB15" s="596"/>
      <c r="DC15" s="596"/>
      <c r="DD15" s="602">
        <v>139896</v>
      </c>
      <c r="DE15" s="594"/>
      <c r="DF15" s="594"/>
      <c r="DG15" s="594"/>
      <c r="DH15" s="594"/>
      <c r="DI15" s="594"/>
      <c r="DJ15" s="594"/>
      <c r="DK15" s="594"/>
      <c r="DL15" s="594"/>
      <c r="DM15" s="594"/>
      <c r="DN15" s="594"/>
      <c r="DO15" s="594"/>
      <c r="DP15" s="595"/>
      <c r="DQ15" s="602">
        <v>431256</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634440</v>
      </c>
      <c r="S16" s="594"/>
      <c r="T16" s="594"/>
      <c r="U16" s="594"/>
      <c r="V16" s="594"/>
      <c r="W16" s="594"/>
      <c r="X16" s="594"/>
      <c r="Y16" s="595"/>
      <c r="Z16" s="596">
        <v>12.8</v>
      </c>
      <c r="AA16" s="596"/>
      <c r="AB16" s="596"/>
      <c r="AC16" s="596"/>
      <c r="AD16" s="597">
        <v>501976</v>
      </c>
      <c r="AE16" s="597"/>
      <c r="AF16" s="597"/>
      <c r="AG16" s="597"/>
      <c r="AH16" s="597"/>
      <c r="AI16" s="597"/>
      <c r="AJ16" s="597"/>
      <c r="AK16" s="597"/>
      <c r="AL16" s="598">
        <v>17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109</v>
      </c>
      <c r="CS16" s="594"/>
      <c r="CT16" s="594"/>
      <c r="CU16" s="594"/>
      <c r="CV16" s="594"/>
      <c r="CW16" s="594"/>
      <c r="CX16" s="594"/>
      <c r="CY16" s="595"/>
      <c r="CZ16" s="596" t="s">
        <v>109</v>
      </c>
      <c r="DA16" s="596"/>
      <c r="DB16" s="596"/>
      <c r="DC16" s="596"/>
      <c r="DD16" s="602" t="s">
        <v>109</v>
      </c>
      <c r="DE16" s="594"/>
      <c r="DF16" s="594"/>
      <c r="DG16" s="594"/>
      <c r="DH16" s="594"/>
      <c r="DI16" s="594"/>
      <c r="DJ16" s="594"/>
      <c r="DK16" s="594"/>
      <c r="DL16" s="594"/>
      <c r="DM16" s="594"/>
      <c r="DN16" s="594"/>
      <c r="DO16" s="594"/>
      <c r="DP16" s="595"/>
      <c r="DQ16" s="602" t="s">
        <v>109</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501976</v>
      </c>
      <c r="S17" s="594"/>
      <c r="T17" s="594"/>
      <c r="U17" s="594"/>
      <c r="V17" s="594"/>
      <c r="W17" s="594"/>
      <c r="X17" s="594"/>
      <c r="Y17" s="595"/>
      <c r="Z17" s="596">
        <v>10.1</v>
      </c>
      <c r="AA17" s="596"/>
      <c r="AB17" s="596"/>
      <c r="AC17" s="596"/>
      <c r="AD17" s="597">
        <v>501976</v>
      </c>
      <c r="AE17" s="597"/>
      <c r="AF17" s="597"/>
      <c r="AG17" s="597"/>
      <c r="AH17" s="597"/>
      <c r="AI17" s="597"/>
      <c r="AJ17" s="597"/>
      <c r="AK17" s="597"/>
      <c r="AL17" s="598">
        <v>17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379323</v>
      </c>
      <c r="CS17" s="594"/>
      <c r="CT17" s="594"/>
      <c r="CU17" s="594"/>
      <c r="CV17" s="594"/>
      <c r="CW17" s="594"/>
      <c r="CX17" s="594"/>
      <c r="CY17" s="595"/>
      <c r="CZ17" s="596">
        <v>8.1</v>
      </c>
      <c r="DA17" s="596"/>
      <c r="DB17" s="596"/>
      <c r="DC17" s="596"/>
      <c r="DD17" s="602" t="s">
        <v>109</v>
      </c>
      <c r="DE17" s="594"/>
      <c r="DF17" s="594"/>
      <c r="DG17" s="594"/>
      <c r="DH17" s="594"/>
      <c r="DI17" s="594"/>
      <c r="DJ17" s="594"/>
      <c r="DK17" s="594"/>
      <c r="DL17" s="594"/>
      <c r="DM17" s="594"/>
      <c r="DN17" s="594"/>
      <c r="DO17" s="594"/>
      <c r="DP17" s="595"/>
      <c r="DQ17" s="602">
        <v>379323</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132464</v>
      </c>
      <c r="S18" s="594"/>
      <c r="T18" s="594"/>
      <c r="U18" s="594"/>
      <c r="V18" s="594"/>
      <c r="W18" s="594"/>
      <c r="X18" s="594"/>
      <c r="Y18" s="595"/>
      <c r="Z18" s="596">
        <v>2.7</v>
      </c>
      <c r="AA18" s="596"/>
      <c r="AB18" s="596"/>
      <c r="AC18" s="596"/>
      <c r="AD18" s="597" t="s">
        <v>109</v>
      </c>
      <c r="AE18" s="597"/>
      <c r="AF18" s="597"/>
      <c r="AG18" s="597"/>
      <c r="AH18" s="597"/>
      <c r="AI18" s="597"/>
      <c r="AJ18" s="597"/>
      <c r="AK18" s="597"/>
      <c r="AL18" s="598" t="s">
        <v>109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81259</v>
      </c>
      <c r="BH19" s="594"/>
      <c r="BI19" s="594"/>
      <c r="BJ19" s="594"/>
      <c r="BK19" s="594"/>
      <c r="BL19" s="594"/>
      <c r="BM19" s="594"/>
      <c r="BN19" s="595"/>
      <c r="BO19" s="596">
        <v>3.7</v>
      </c>
      <c r="BP19" s="596"/>
      <c r="BQ19" s="596"/>
      <c r="BR19" s="596"/>
      <c r="BS19" s="602" t="s">
        <v>109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3163862</v>
      </c>
      <c r="S20" s="594"/>
      <c r="T20" s="594"/>
      <c r="U20" s="594"/>
      <c r="V20" s="594"/>
      <c r="W20" s="594"/>
      <c r="X20" s="594"/>
      <c r="Y20" s="595"/>
      <c r="Z20" s="596">
        <v>63.7</v>
      </c>
      <c r="AA20" s="596"/>
      <c r="AB20" s="596"/>
      <c r="AC20" s="596"/>
      <c r="AD20" s="597">
        <v>2950139</v>
      </c>
      <c r="AE20" s="597"/>
      <c r="AF20" s="597"/>
      <c r="AG20" s="597"/>
      <c r="AH20" s="597"/>
      <c r="AI20" s="597"/>
      <c r="AJ20" s="597"/>
      <c r="AK20" s="597"/>
      <c r="AL20" s="598">
        <v>99.8</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81259</v>
      </c>
      <c r="BH20" s="594"/>
      <c r="BI20" s="594"/>
      <c r="BJ20" s="594"/>
      <c r="BK20" s="594"/>
      <c r="BL20" s="594"/>
      <c r="BM20" s="594"/>
      <c r="BN20" s="595"/>
      <c r="BO20" s="596">
        <v>3.7</v>
      </c>
      <c r="BP20" s="596"/>
      <c r="BQ20" s="596"/>
      <c r="BR20" s="596"/>
      <c r="BS20" s="602" t="s">
        <v>109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4688160</v>
      </c>
      <c r="CS20" s="594"/>
      <c r="CT20" s="594"/>
      <c r="CU20" s="594"/>
      <c r="CV20" s="594"/>
      <c r="CW20" s="594"/>
      <c r="CX20" s="594"/>
      <c r="CY20" s="595"/>
      <c r="CZ20" s="596">
        <v>100</v>
      </c>
      <c r="DA20" s="596"/>
      <c r="DB20" s="596"/>
      <c r="DC20" s="596"/>
      <c r="DD20" s="602">
        <v>358356</v>
      </c>
      <c r="DE20" s="594"/>
      <c r="DF20" s="594"/>
      <c r="DG20" s="594"/>
      <c r="DH20" s="594"/>
      <c r="DI20" s="594"/>
      <c r="DJ20" s="594"/>
      <c r="DK20" s="594"/>
      <c r="DL20" s="594"/>
      <c r="DM20" s="594"/>
      <c r="DN20" s="594"/>
      <c r="DO20" s="594"/>
      <c r="DP20" s="595"/>
      <c r="DQ20" s="602">
        <v>3732813</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2332</v>
      </c>
      <c r="S21" s="594"/>
      <c r="T21" s="594"/>
      <c r="U21" s="594"/>
      <c r="V21" s="594"/>
      <c r="W21" s="594"/>
      <c r="X21" s="594"/>
      <c r="Y21" s="595"/>
      <c r="Z21" s="596">
        <v>0</v>
      </c>
      <c r="AA21" s="596"/>
      <c r="AB21" s="596"/>
      <c r="AC21" s="596"/>
      <c r="AD21" s="597">
        <v>2332</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4624</v>
      </c>
      <c r="S22" s="594"/>
      <c r="T22" s="594"/>
      <c r="U22" s="594"/>
      <c r="V22" s="594"/>
      <c r="W22" s="594"/>
      <c r="X22" s="594"/>
      <c r="Y22" s="595"/>
      <c r="Z22" s="596">
        <v>0.1</v>
      </c>
      <c r="AA22" s="596"/>
      <c r="AB22" s="596"/>
      <c r="AC22" s="596"/>
      <c r="AD22" s="597" t="s">
        <v>109</v>
      </c>
      <c r="AE22" s="597"/>
      <c r="AF22" s="597"/>
      <c r="AG22" s="597"/>
      <c r="AH22" s="597"/>
      <c r="AI22" s="597"/>
      <c r="AJ22" s="597"/>
      <c r="AK22" s="597"/>
      <c r="AL22" s="598" t="s">
        <v>109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73669</v>
      </c>
      <c r="S23" s="594"/>
      <c r="T23" s="594"/>
      <c r="U23" s="594"/>
      <c r="V23" s="594"/>
      <c r="W23" s="594"/>
      <c r="X23" s="594"/>
      <c r="Y23" s="595"/>
      <c r="Z23" s="596">
        <v>1.5</v>
      </c>
      <c r="AA23" s="596"/>
      <c r="AB23" s="596"/>
      <c r="AC23" s="596"/>
      <c r="AD23" s="597">
        <v>1172</v>
      </c>
      <c r="AE23" s="597"/>
      <c r="AF23" s="597"/>
      <c r="AG23" s="597"/>
      <c r="AH23" s="597"/>
      <c r="AI23" s="597"/>
      <c r="AJ23" s="597"/>
      <c r="AK23" s="597"/>
      <c r="AL23" s="598">
        <v>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81259</v>
      </c>
      <c r="BH23" s="594"/>
      <c r="BI23" s="594"/>
      <c r="BJ23" s="594"/>
      <c r="BK23" s="594"/>
      <c r="BL23" s="594"/>
      <c r="BM23" s="594"/>
      <c r="BN23" s="595"/>
      <c r="BO23" s="596">
        <v>3.7</v>
      </c>
      <c r="BP23" s="596"/>
      <c r="BQ23" s="596"/>
      <c r="BR23" s="596"/>
      <c r="BS23" s="602" t="s">
        <v>109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8" t="s">
        <v>267</v>
      </c>
      <c r="DM23" s="619"/>
      <c r="DN23" s="619"/>
      <c r="DO23" s="619"/>
      <c r="DP23" s="619"/>
      <c r="DQ23" s="619"/>
      <c r="DR23" s="619"/>
      <c r="DS23" s="619"/>
      <c r="DT23" s="619"/>
      <c r="DU23" s="619"/>
      <c r="DV23" s="620"/>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6995</v>
      </c>
      <c r="S24" s="594"/>
      <c r="T24" s="594"/>
      <c r="U24" s="594"/>
      <c r="V24" s="594"/>
      <c r="W24" s="594"/>
      <c r="X24" s="594"/>
      <c r="Y24" s="595"/>
      <c r="Z24" s="596">
        <v>0.1</v>
      </c>
      <c r="AA24" s="596"/>
      <c r="AB24" s="596"/>
      <c r="AC24" s="596"/>
      <c r="AD24" s="597" t="s">
        <v>109</v>
      </c>
      <c r="AE24" s="597"/>
      <c r="AF24" s="597"/>
      <c r="AG24" s="597"/>
      <c r="AH24" s="597"/>
      <c r="AI24" s="597"/>
      <c r="AJ24" s="597"/>
      <c r="AK24" s="597"/>
      <c r="AL24" s="598" t="s">
        <v>109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1811500</v>
      </c>
      <c r="CS24" s="583"/>
      <c r="CT24" s="583"/>
      <c r="CU24" s="583"/>
      <c r="CV24" s="583"/>
      <c r="CW24" s="583"/>
      <c r="CX24" s="583"/>
      <c r="CY24" s="584"/>
      <c r="CZ24" s="622">
        <v>38.6</v>
      </c>
      <c r="DA24" s="623"/>
      <c r="DB24" s="623"/>
      <c r="DC24" s="624"/>
      <c r="DD24" s="621">
        <v>1358299</v>
      </c>
      <c r="DE24" s="583"/>
      <c r="DF24" s="583"/>
      <c r="DG24" s="583"/>
      <c r="DH24" s="583"/>
      <c r="DI24" s="583"/>
      <c r="DJ24" s="583"/>
      <c r="DK24" s="584"/>
      <c r="DL24" s="621">
        <v>1355195</v>
      </c>
      <c r="DM24" s="583"/>
      <c r="DN24" s="583"/>
      <c r="DO24" s="583"/>
      <c r="DP24" s="583"/>
      <c r="DQ24" s="583"/>
      <c r="DR24" s="583"/>
      <c r="DS24" s="583"/>
      <c r="DT24" s="583"/>
      <c r="DU24" s="583"/>
      <c r="DV24" s="584"/>
      <c r="DW24" s="587">
        <v>42.3</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341852</v>
      </c>
      <c r="S25" s="594"/>
      <c r="T25" s="594"/>
      <c r="U25" s="594"/>
      <c r="V25" s="594"/>
      <c r="W25" s="594"/>
      <c r="X25" s="594"/>
      <c r="Y25" s="595"/>
      <c r="Z25" s="596">
        <v>6.9</v>
      </c>
      <c r="AA25" s="596"/>
      <c r="AB25" s="596"/>
      <c r="AC25" s="596"/>
      <c r="AD25" s="597" t="s">
        <v>109</v>
      </c>
      <c r="AE25" s="597"/>
      <c r="AF25" s="597"/>
      <c r="AG25" s="597"/>
      <c r="AH25" s="597"/>
      <c r="AI25" s="597"/>
      <c r="AJ25" s="597"/>
      <c r="AK25" s="597"/>
      <c r="AL25" s="598" t="s">
        <v>109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799512</v>
      </c>
      <c r="CS25" s="613"/>
      <c r="CT25" s="613"/>
      <c r="CU25" s="613"/>
      <c r="CV25" s="613"/>
      <c r="CW25" s="613"/>
      <c r="CX25" s="613"/>
      <c r="CY25" s="614"/>
      <c r="CZ25" s="627">
        <v>17.100000000000001</v>
      </c>
      <c r="DA25" s="628"/>
      <c r="DB25" s="628"/>
      <c r="DC25" s="629"/>
      <c r="DD25" s="602">
        <v>760989</v>
      </c>
      <c r="DE25" s="613"/>
      <c r="DF25" s="613"/>
      <c r="DG25" s="613"/>
      <c r="DH25" s="613"/>
      <c r="DI25" s="613"/>
      <c r="DJ25" s="613"/>
      <c r="DK25" s="614"/>
      <c r="DL25" s="602">
        <v>758332</v>
      </c>
      <c r="DM25" s="613"/>
      <c r="DN25" s="613"/>
      <c r="DO25" s="613"/>
      <c r="DP25" s="613"/>
      <c r="DQ25" s="613"/>
      <c r="DR25" s="613"/>
      <c r="DS25" s="613"/>
      <c r="DT25" s="613"/>
      <c r="DU25" s="613"/>
      <c r="DV25" s="614"/>
      <c r="DW25" s="598">
        <v>23.7</v>
      </c>
      <c r="DX25" s="625"/>
      <c r="DY25" s="625"/>
      <c r="DZ25" s="625"/>
      <c r="EA25" s="625"/>
      <c r="EB25" s="625"/>
      <c r="EC25" s="626"/>
    </row>
    <row r="26" spans="2:133" ht="11.25" customHeight="1">
      <c r="B26" s="630" t="s">
        <v>275</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491968</v>
      </c>
      <c r="CS26" s="594"/>
      <c r="CT26" s="594"/>
      <c r="CU26" s="594"/>
      <c r="CV26" s="594"/>
      <c r="CW26" s="594"/>
      <c r="CX26" s="594"/>
      <c r="CY26" s="595"/>
      <c r="CZ26" s="627">
        <v>10.5</v>
      </c>
      <c r="DA26" s="628"/>
      <c r="DB26" s="628"/>
      <c r="DC26" s="629"/>
      <c r="DD26" s="602">
        <v>462021</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c r="B27" s="590" t="s">
        <v>278</v>
      </c>
      <c r="C27" s="591"/>
      <c r="D27" s="591"/>
      <c r="E27" s="591"/>
      <c r="F27" s="591"/>
      <c r="G27" s="591"/>
      <c r="H27" s="591"/>
      <c r="I27" s="591"/>
      <c r="J27" s="591"/>
      <c r="K27" s="591"/>
      <c r="L27" s="591"/>
      <c r="M27" s="591"/>
      <c r="N27" s="591"/>
      <c r="O27" s="591"/>
      <c r="P27" s="591"/>
      <c r="Q27" s="592"/>
      <c r="R27" s="593">
        <v>274704</v>
      </c>
      <c r="S27" s="594"/>
      <c r="T27" s="594"/>
      <c r="U27" s="594"/>
      <c r="V27" s="594"/>
      <c r="W27" s="594"/>
      <c r="X27" s="594"/>
      <c r="Y27" s="595"/>
      <c r="Z27" s="596">
        <v>5.5</v>
      </c>
      <c r="AA27" s="596"/>
      <c r="AB27" s="596"/>
      <c r="AC27" s="596"/>
      <c r="AD27" s="597" t="s">
        <v>109</v>
      </c>
      <c r="AE27" s="597"/>
      <c r="AF27" s="597"/>
      <c r="AG27" s="597"/>
      <c r="AH27" s="597"/>
      <c r="AI27" s="597"/>
      <c r="AJ27" s="597"/>
      <c r="AK27" s="597"/>
      <c r="AL27" s="598" t="s">
        <v>109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2202173</v>
      </c>
      <c r="BH27" s="594"/>
      <c r="BI27" s="594"/>
      <c r="BJ27" s="594"/>
      <c r="BK27" s="594"/>
      <c r="BL27" s="594"/>
      <c r="BM27" s="594"/>
      <c r="BN27" s="595"/>
      <c r="BO27" s="596">
        <v>100</v>
      </c>
      <c r="BP27" s="596"/>
      <c r="BQ27" s="596"/>
      <c r="BR27" s="596"/>
      <c r="BS27" s="602">
        <v>30576</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632665</v>
      </c>
      <c r="CS27" s="613"/>
      <c r="CT27" s="613"/>
      <c r="CU27" s="613"/>
      <c r="CV27" s="613"/>
      <c r="CW27" s="613"/>
      <c r="CX27" s="613"/>
      <c r="CY27" s="614"/>
      <c r="CZ27" s="627">
        <v>13.5</v>
      </c>
      <c r="DA27" s="628"/>
      <c r="DB27" s="628"/>
      <c r="DC27" s="629"/>
      <c r="DD27" s="602">
        <v>217987</v>
      </c>
      <c r="DE27" s="613"/>
      <c r="DF27" s="613"/>
      <c r="DG27" s="613"/>
      <c r="DH27" s="613"/>
      <c r="DI27" s="613"/>
      <c r="DJ27" s="613"/>
      <c r="DK27" s="614"/>
      <c r="DL27" s="602">
        <v>217540</v>
      </c>
      <c r="DM27" s="613"/>
      <c r="DN27" s="613"/>
      <c r="DO27" s="613"/>
      <c r="DP27" s="613"/>
      <c r="DQ27" s="613"/>
      <c r="DR27" s="613"/>
      <c r="DS27" s="613"/>
      <c r="DT27" s="613"/>
      <c r="DU27" s="613"/>
      <c r="DV27" s="614"/>
      <c r="DW27" s="598">
        <v>6.8</v>
      </c>
      <c r="DX27" s="625"/>
      <c r="DY27" s="625"/>
      <c r="DZ27" s="625"/>
      <c r="EA27" s="625"/>
      <c r="EB27" s="625"/>
      <c r="EC27" s="626"/>
    </row>
    <row r="28" spans="2:133" ht="11.25" customHeight="1">
      <c r="B28" s="590" t="s">
        <v>281</v>
      </c>
      <c r="C28" s="591"/>
      <c r="D28" s="591"/>
      <c r="E28" s="591"/>
      <c r="F28" s="591"/>
      <c r="G28" s="591"/>
      <c r="H28" s="591"/>
      <c r="I28" s="591"/>
      <c r="J28" s="591"/>
      <c r="K28" s="591"/>
      <c r="L28" s="591"/>
      <c r="M28" s="591"/>
      <c r="N28" s="591"/>
      <c r="O28" s="591"/>
      <c r="P28" s="591"/>
      <c r="Q28" s="592"/>
      <c r="R28" s="593">
        <v>4831</v>
      </c>
      <c r="S28" s="594"/>
      <c r="T28" s="594"/>
      <c r="U28" s="594"/>
      <c r="V28" s="594"/>
      <c r="W28" s="594"/>
      <c r="X28" s="594"/>
      <c r="Y28" s="595"/>
      <c r="Z28" s="596">
        <v>0.1</v>
      </c>
      <c r="AA28" s="596"/>
      <c r="AB28" s="596"/>
      <c r="AC28" s="596"/>
      <c r="AD28" s="597">
        <v>950</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379323</v>
      </c>
      <c r="CS28" s="594"/>
      <c r="CT28" s="594"/>
      <c r="CU28" s="594"/>
      <c r="CV28" s="594"/>
      <c r="CW28" s="594"/>
      <c r="CX28" s="594"/>
      <c r="CY28" s="595"/>
      <c r="CZ28" s="627">
        <v>8.1</v>
      </c>
      <c r="DA28" s="628"/>
      <c r="DB28" s="628"/>
      <c r="DC28" s="629"/>
      <c r="DD28" s="602">
        <v>379323</v>
      </c>
      <c r="DE28" s="594"/>
      <c r="DF28" s="594"/>
      <c r="DG28" s="594"/>
      <c r="DH28" s="594"/>
      <c r="DI28" s="594"/>
      <c r="DJ28" s="594"/>
      <c r="DK28" s="595"/>
      <c r="DL28" s="602">
        <v>379323</v>
      </c>
      <c r="DM28" s="594"/>
      <c r="DN28" s="594"/>
      <c r="DO28" s="594"/>
      <c r="DP28" s="594"/>
      <c r="DQ28" s="594"/>
      <c r="DR28" s="594"/>
      <c r="DS28" s="594"/>
      <c r="DT28" s="594"/>
      <c r="DU28" s="594"/>
      <c r="DV28" s="595"/>
      <c r="DW28" s="598">
        <v>11.9</v>
      </c>
      <c r="DX28" s="625"/>
      <c r="DY28" s="625"/>
      <c r="DZ28" s="625"/>
      <c r="EA28" s="625"/>
      <c r="EB28" s="625"/>
      <c r="EC28" s="626"/>
    </row>
    <row r="29" spans="2:133" ht="11.25" customHeight="1">
      <c r="B29" s="590" t="s">
        <v>283</v>
      </c>
      <c r="C29" s="591"/>
      <c r="D29" s="591"/>
      <c r="E29" s="591"/>
      <c r="F29" s="591"/>
      <c r="G29" s="591"/>
      <c r="H29" s="591"/>
      <c r="I29" s="591"/>
      <c r="J29" s="591"/>
      <c r="K29" s="591"/>
      <c r="L29" s="591"/>
      <c r="M29" s="591"/>
      <c r="N29" s="591"/>
      <c r="O29" s="591"/>
      <c r="P29" s="591"/>
      <c r="Q29" s="592"/>
      <c r="R29" s="593">
        <v>2470</v>
      </c>
      <c r="S29" s="594"/>
      <c r="T29" s="594"/>
      <c r="U29" s="594"/>
      <c r="V29" s="594"/>
      <c r="W29" s="594"/>
      <c r="X29" s="594"/>
      <c r="Y29" s="595"/>
      <c r="Z29" s="596">
        <v>0</v>
      </c>
      <c r="AA29" s="596"/>
      <c r="AB29" s="596"/>
      <c r="AC29" s="596"/>
      <c r="AD29" s="597" t="s">
        <v>109</v>
      </c>
      <c r="AE29" s="597"/>
      <c r="AF29" s="597"/>
      <c r="AG29" s="597"/>
      <c r="AH29" s="597"/>
      <c r="AI29" s="597"/>
      <c r="AJ29" s="597"/>
      <c r="AK29" s="597"/>
      <c r="AL29" s="598" t="s">
        <v>109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379323</v>
      </c>
      <c r="CS29" s="613"/>
      <c r="CT29" s="613"/>
      <c r="CU29" s="613"/>
      <c r="CV29" s="613"/>
      <c r="CW29" s="613"/>
      <c r="CX29" s="613"/>
      <c r="CY29" s="614"/>
      <c r="CZ29" s="627">
        <v>8.1</v>
      </c>
      <c r="DA29" s="628"/>
      <c r="DB29" s="628"/>
      <c r="DC29" s="629"/>
      <c r="DD29" s="602">
        <v>379323</v>
      </c>
      <c r="DE29" s="613"/>
      <c r="DF29" s="613"/>
      <c r="DG29" s="613"/>
      <c r="DH29" s="613"/>
      <c r="DI29" s="613"/>
      <c r="DJ29" s="613"/>
      <c r="DK29" s="614"/>
      <c r="DL29" s="602">
        <v>379323</v>
      </c>
      <c r="DM29" s="613"/>
      <c r="DN29" s="613"/>
      <c r="DO29" s="613"/>
      <c r="DP29" s="613"/>
      <c r="DQ29" s="613"/>
      <c r="DR29" s="613"/>
      <c r="DS29" s="613"/>
      <c r="DT29" s="613"/>
      <c r="DU29" s="613"/>
      <c r="DV29" s="614"/>
      <c r="DW29" s="598">
        <v>11.9</v>
      </c>
      <c r="DX29" s="625"/>
      <c r="DY29" s="625"/>
      <c r="DZ29" s="625"/>
      <c r="EA29" s="625"/>
      <c r="EB29" s="625"/>
      <c r="EC29" s="626"/>
    </row>
    <row r="30" spans="2:133" ht="11.25" customHeight="1">
      <c r="B30" s="590" t="s">
        <v>288</v>
      </c>
      <c r="C30" s="591"/>
      <c r="D30" s="591"/>
      <c r="E30" s="591"/>
      <c r="F30" s="591"/>
      <c r="G30" s="591"/>
      <c r="H30" s="591"/>
      <c r="I30" s="591"/>
      <c r="J30" s="591"/>
      <c r="K30" s="591"/>
      <c r="L30" s="591"/>
      <c r="M30" s="591"/>
      <c r="N30" s="591"/>
      <c r="O30" s="591"/>
      <c r="P30" s="591"/>
      <c r="Q30" s="592"/>
      <c r="R30" s="593">
        <v>378223</v>
      </c>
      <c r="S30" s="594"/>
      <c r="T30" s="594"/>
      <c r="U30" s="594"/>
      <c r="V30" s="594"/>
      <c r="W30" s="594"/>
      <c r="X30" s="594"/>
      <c r="Y30" s="595"/>
      <c r="Z30" s="596">
        <v>7.6</v>
      </c>
      <c r="AA30" s="596"/>
      <c r="AB30" s="596"/>
      <c r="AC30" s="596"/>
      <c r="AD30" s="597" t="s">
        <v>109</v>
      </c>
      <c r="AE30" s="597"/>
      <c r="AF30" s="597"/>
      <c r="AG30" s="597"/>
      <c r="AH30" s="597"/>
      <c r="AI30" s="597"/>
      <c r="AJ30" s="597"/>
      <c r="AK30" s="597"/>
      <c r="AL30" s="598" t="s">
        <v>109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99.1</v>
      </c>
      <c r="BH30" s="652"/>
      <c r="BI30" s="652"/>
      <c r="BJ30" s="652"/>
      <c r="BK30" s="652"/>
      <c r="BL30" s="652"/>
      <c r="BM30" s="588">
        <v>95.1</v>
      </c>
      <c r="BN30" s="652"/>
      <c r="BO30" s="652"/>
      <c r="BP30" s="652"/>
      <c r="BQ30" s="653"/>
      <c r="BR30" s="651">
        <v>98.9</v>
      </c>
      <c r="BS30" s="652"/>
      <c r="BT30" s="652"/>
      <c r="BU30" s="652"/>
      <c r="BV30" s="652"/>
      <c r="BW30" s="652"/>
      <c r="BX30" s="588">
        <v>94.7</v>
      </c>
      <c r="BY30" s="652"/>
      <c r="BZ30" s="652"/>
      <c r="CA30" s="652"/>
      <c r="CB30" s="653"/>
      <c r="CD30" s="656"/>
      <c r="CE30" s="657"/>
      <c r="CF30" s="607" t="s">
        <v>291</v>
      </c>
      <c r="CG30" s="608"/>
      <c r="CH30" s="608"/>
      <c r="CI30" s="608"/>
      <c r="CJ30" s="608"/>
      <c r="CK30" s="608"/>
      <c r="CL30" s="608"/>
      <c r="CM30" s="608"/>
      <c r="CN30" s="608"/>
      <c r="CO30" s="608"/>
      <c r="CP30" s="608"/>
      <c r="CQ30" s="609"/>
      <c r="CR30" s="593">
        <v>346719</v>
      </c>
      <c r="CS30" s="594"/>
      <c r="CT30" s="594"/>
      <c r="CU30" s="594"/>
      <c r="CV30" s="594"/>
      <c r="CW30" s="594"/>
      <c r="CX30" s="594"/>
      <c r="CY30" s="595"/>
      <c r="CZ30" s="627">
        <v>7.4</v>
      </c>
      <c r="DA30" s="628"/>
      <c r="DB30" s="628"/>
      <c r="DC30" s="629"/>
      <c r="DD30" s="602">
        <v>346719</v>
      </c>
      <c r="DE30" s="594"/>
      <c r="DF30" s="594"/>
      <c r="DG30" s="594"/>
      <c r="DH30" s="594"/>
      <c r="DI30" s="594"/>
      <c r="DJ30" s="594"/>
      <c r="DK30" s="595"/>
      <c r="DL30" s="602">
        <v>346719</v>
      </c>
      <c r="DM30" s="594"/>
      <c r="DN30" s="594"/>
      <c r="DO30" s="594"/>
      <c r="DP30" s="594"/>
      <c r="DQ30" s="594"/>
      <c r="DR30" s="594"/>
      <c r="DS30" s="594"/>
      <c r="DT30" s="594"/>
      <c r="DU30" s="594"/>
      <c r="DV30" s="595"/>
      <c r="DW30" s="598">
        <v>10.8</v>
      </c>
      <c r="DX30" s="625"/>
      <c r="DY30" s="625"/>
      <c r="DZ30" s="625"/>
      <c r="EA30" s="625"/>
      <c r="EB30" s="625"/>
      <c r="EC30" s="626"/>
    </row>
    <row r="31" spans="2:133" ht="11.25" customHeight="1">
      <c r="B31" s="590" t="s">
        <v>292</v>
      </c>
      <c r="C31" s="591"/>
      <c r="D31" s="591"/>
      <c r="E31" s="591"/>
      <c r="F31" s="591"/>
      <c r="G31" s="591"/>
      <c r="H31" s="591"/>
      <c r="I31" s="591"/>
      <c r="J31" s="591"/>
      <c r="K31" s="591"/>
      <c r="L31" s="591"/>
      <c r="M31" s="591"/>
      <c r="N31" s="591"/>
      <c r="O31" s="591"/>
      <c r="P31" s="591"/>
      <c r="Q31" s="592"/>
      <c r="R31" s="593">
        <v>274144</v>
      </c>
      <c r="S31" s="594"/>
      <c r="T31" s="594"/>
      <c r="U31" s="594"/>
      <c r="V31" s="594"/>
      <c r="W31" s="594"/>
      <c r="X31" s="594"/>
      <c r="Y31" s="595"/>
      <c r="Z31" s="596">
        <v>5.5</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98.6</v>
      </c>
      <c r="BH31" s="613"/>
      <c r="BI31" s="613"/>
      <c r="BJ31" s="613"/>
      <c r="BK31" s="613"/>
      <c r="BL31" s="613"/>
      <c r="BM31" s="599">
        <v>93</v>
      </c>
      <c r="BN31" s="649"/>
      <c r="BO31" s="649"/>
      <c r="BP31" s="649"/>
      <c r="BQ31" s="650"/>
      <c r="BR31" s="648">
        <v>98</v>
      </c>
      <c r="BS31" s="613"/>
      <c r="BT31" s="613"/>
      <c r="BU31" s="613"/>
      <c r="BV31" s="613"/>
      <c r="BW31" s="613"/>
      <c r="BX31" s="599">
        <v>92.5</v>
      </c>
      <c r="BY31" s="649"/>
      <c r="BZ31" s="649"/>
      <c r="CA31" s="649"/>
      <c r="CB31" s="650"/>
      <c r="CD31" s="656"/>
      <c r="CE31" s="657"/>
      <c r="CF31" s="607" t="s">
        <v>295</v>
      </c>
      <c r="CG31" s="608"/>
      <c r="CH31" s="608"/>
      <c r="CI31" s="608"/>
      <c r="CJ31" s="608"/>
      <c r="CK31" s="608"/>
      <c r="CL31" s="608"/>
      <c r="CM31" s="608"/>
      <c r="CN31" s="608"/>
      <c r="CO31" s="608"/>
      <c r="CP31" s="608"/>
      <c r="CQ31" s="609"/>
      <c r="CR31" s="593">
        <v>32604</v>
      </c>
      <c r="CS31" s="613"/>
      <c r="CT31" s="613"/>
      <c r="CU31" s="613"/>
      <c r="CV31" s="613"/>
      <c r="CW31" s="613"/>
      <c r="CX31" s="613"/>
      <c r="CY31" s="614"/>
      <c r="CZ31" s="627">
        <v>0.7</v>
      </c>
      <c r="DA31" s="628"/>
      <c r="DB31" s="628"/>
      <c r="DC31" s="629"/>
      <c r="DD31" s="602">
        <v>32604</v>
      </c>
      <c r="DE31" s="613"/>
      <c r="DF31" s="613"/>
      <c r="DG31" s="613"/>
      <c r="DH31" s="613"/>
      <c r="DI31" s="613"/>
      <c r="DJ31" s="613"/>
      <c r="DK31" s="614"/>
      <c r="DL31" s="602">
        <v>32604</v>
      </c>
      <c r="DM31" s="613"/>
      <c r="DN31" s="613"/>
      <c r="DO31" s="613"/>
      <c r="DP31" s="613"/>
      <c r="DQ31" s="613"/>
      <c r="DR31" s="613"/>
      <c r="DS31" s="613"/>
      <c r="DT31" s="613"/>
      <c r="DU31" s="613"/>
      <c r="DV31" s="614"/>
      <c r="DW31" s="598">
        <v>1</v>
      </c>
      <c r="DX31" s="625"/>
      <c r="DY31" s="625"/>
      <c r="DZ31" s="625"/>
      <c r="EA31" s="625"/>
      <c r="EB31" s="625"/>
      <c r="EC31" s="626"/>
    </row>
    <row r="32" spans="2:133" ht="11.25" customHeight="1">
      <c r="B32" s="590" t="s">
        <v>296</v>
      </c>
      <c r="C32" s="591"/>
      <c r="D32" s="591"/>
      <c r="E32" s="591"/>
      <c r="F32" s="591"/>
      <c r="G32" s="591"/>
      <c r="H32" s="591"/>
      <c r="I32" s="591"/>
      <c r="J32" s="591"/>
      <c r="K32" s="591"/>
      <c r="L32" s="591"/>
      <c r="M32" s="591"/>
      <c r="N32" s="591"/>
      <c r="O32" s="591"/>
      <c r="P32" s="591"/>
      <c r="Q32" s="592"/>
      <c r="R32" s="593">
        <v>110334</v>
      </c>
      <c r="S32" s="594"/>
      <c r="T32" s="594"/>
      <c r="U32" s="594"/>
      <c r="V32" s="594"/>
      <c r="W32" s="594"/>
      <c r="X32" s="594"/>
      <c r="Y32" s="595"/>
      <c r="Z32" s="596">
        <v>2.2000000000000002</v>
      </c>
      <c r="AA32" s="596"/>
      <c r="AB32" s="596"/>
      <c r="AC32" s="596"/>
      <c r="AD32" s="597">
        <v>2599</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99.3</v>
      </c>
      <c r="BH32" s="661"/>
      <c r="BI32" s="661"/>
      <c r="BJ32" s="661"/>
      <c r="BK32" s="661"/>
      <c r="BL32" s="661"/>
      <c r="BM32" s="662">
        <v>95.9</v>
      </c>
      <c r="BN32" s="661"/>
      <c r="BO32" s="661"/>
      <c r="BP32" s="661"/>
      <c r="BQ32" s="663"/>
      <c r="BR32" s="660">
        <v>99.2</v>
      </c>
      <c r="BS32" s="661"/>
      <c r="BT32" s="661"/>
      <c r="BU32" s="661"/>
      <c r="BV32" s="661"/>
      <c r="BW32" s="661"/>
      <c r="BX32" s="662">
        <v>95.6</v>
      </c>
      <c r="BY32" s="661"/>
      <c r="BZ32" s="661"/>
      <c r="CA32" s="661"/>
      <c r="CB32" s="663"/>
      <c r="CD32" s="658"/>
      <c r="CE32" s="659"/>
      <c r="CF32" s="607" t="s">
        <v>298</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5"/>
      <c r="DY32" s="625"/>
      <c r="DZ32" s="625"/>
      <c r="EA32" s="625"/>
      <c r="EB32" s="625"/>
      <c r="EC32" s="626"/>
    </row>
    <row r="33" spans="2:133" ht="11.25" customHeight="1">
      <c r="B33" s="590" t="s">
        <v>299</v>
      </c>
      <c r="C33" s="591"/>
      <c r="D33" s="591"/>
      <c r="E33" s="591"/>
      <c r="F33" s="591"/>
      <c r="G33" s="591"/>
      <c r="H33" s="591"/>
      <c r="I33" s="591"/>
      <c r="J33" s="591"/>
      <c r="K33" s="591"/>
      <c r="L33" s="591"/>
      <c r="M33" s="591"/>
      <c r="N33" s="591"/>
      <c r="O33" s="591"/>
      <c r="P33" s="591"/>
      <c r="Q33" s="592"/>
      <c r="R33" s="593">
        <v>329303</v>
      </c>
      <c r="S33" s="594"/>
      <c r="T33" s="594"/>
      <c r="U33" s="594"/>
      <c r="V33" s="594"/>
      <c r="W33" s="594"/>
      <c r="X33" s="594"/>
      <c r="Y33" s="595"/>
      <c r="Z33" s="596">
        <v>6.6</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2518304</v>
      </c>
      <c r="CS33" s="613"/>
      <c r="CT33" s="613"/>
      <c r="CU33" s="613"/>
      <c r="CV33" s="613"/>
      <c r="CW33" s="613"/>
      <c r="CX33" s="613"/>
      <c r="CY33" s="614"/>
      <c r="CZ33" s="627">
        <v>53.7</v>
      </c>
      <c r="DA33" s="628"/>
      <c r="DB33" s="628"/>
      <c r="DC33" s="629"/>
      <c r="DD33" s="602">
        <v>2268074</v>
      </c>
      <c r="DE33" s="613"/>
      <c r="DF33" s="613"/>
      <c r="DG33" s="613"/>
      <c r="DH33" s="613"/>
      <c r="DI33" s="613"/>
      <c r="DJ33" s="613"/>
      <c r="DK33" s="614"/>
      <c r="DL33" s="602">
        <v>1532233</v>
      </c>
      <c r="DM33" s="613"/>
      <c r="DN33" s="613"/>
      <c r="DO33" s="613"/>
      <c r="DP33" s="613"/>
      <c r="DQ33" s="613"/>
      <c r="DR33" s="613"/>
      <c r="DS33" s="613"/>
      <c r="DT33" s="613"/>
      <c r="DU33" s="613"/>
      <c r="DV33" s="614"/>
      <c r="DW33" s="598">
        <v>47.9</v>
      </c>
      <c r="DX33" s="625"/>
      <c r="DY33" s="625"/>
      <c r="DZ33" s="625"/>
      <c r="EA33" s="625"/>
      <c r="EB33" s="625"/>
      <c r="EC33" s="626"/>
    </row>
    <row r="34" spans="2:133" ht="11.25" customHeight="1">
      <c r="B34" s="590" t="s">
        <v>301</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786478</v>
      </c>
      <c r="CS34" s="594"/>
      <c r="CT34" s="594"/>
      <c r="CU34" s="594"/>
      <c r="CV34" s="594"/>
      <c r="CW34" s="594"/>
      <c r="CX34" s="594"/>
      <c r="CY34" s="595"/>
      <c r="CZ34" s="627">
        <v>16.8</v>
      </c>
      <c r="DA34" s="628"/>
      <c r="DB34" s="628"/>
      <c r="DC34" s="629"/>
      <c r="DD34" s="602">
        <v>656898</v>
      </c>
      <c r="DE34" s="594"/>
      <c r="DF34" s="594"/>
      <c r="DG34" s="594"/>
      <c r="DH34" s="594"/>
      <c r="DI34" s="594"/>
      <c r="DJ34" s="594"/>
      <c r="DK34" s="595"/>
      <c r="DL34" s="602">
        <v>596265</v>
      </c>
      <c r="DM34" s="594"/>
      <c r="DN34" s="594"/>
      <c r="DO34" s="594"/>
      <c r="DP34" s="594"/>
      <c r="DQ34" s="594"/>
      <c r="DR34" s="594"/>
      <c r="DS34" s="594"/>
      <c r="DT34" s="594"/>
      <c r="DU34" s="594"/>
      <c r="DV34" s="595"/>
      <c r="DW34" s="598">
        <v>18.600000000000001</v>
      </c>
      <c r="DX34" s="625"/>
      <c r="DY34" s="625"/>
      <c r="DZ34" s="625"/>
      <c r="EA34" s="625"/>
      <c r="EB34" s="625"/>
      <c r="EC34" s="626"/>
    </row>
    <row r="35" spans="2:133" ht="11.25" customHeight="1">
      <c r="B35" s="590" t="s">
        <v>305</v>
      </c>
      <c r="C35" s="591"/>
      <c r="D35" s="591"/>
      <c r="E35" s="591"/>
      <c r="F35" s="591"/>
      <c r="G35" s="591"/>
      <c r="H35" s="591"/>
      <c r="I35" s="591"/>
      <c r="J35" s="591"/>
      <c r="K35" s="591"/>
      <c r="L35" s="591"/>
      <c r="M35" s="591"/>
      <c r="N35" s="591"/>
      <c r="O35" s="591"/>
      <c r="P35" s="591"/>
      <c r="Q35" s="592"/>
      <c r="R35" s="593">
        <v>243103</v>
      </c>
      <c r="S35" s="594"/>
      <c r="T35" s="594"/>
      <c r="U35" s="594"/>
      <c r="V35" s="594"/>
      <c r="W35" s="594"/>
      <c r="X35" s="594"/>
      <c r="Y35" s="595"/>
      <c r="Z35" s="596">
        <v>4.9000000000000004</v>
      </c>
      <c r="AA35" s="596"/>
      <c r="AB35" s="596"/>
      <c r="AC35" s="596"/>
      <c r="AD35" s="597" t="s">
        <v>109</v>
      </c>
      <c r="AE35" s="597"/>
      <c r="AF35" s="597"/>
      <c r="AG35" s="597"/>
      <c r="AH35" s="597"/>
      <c r="AI35" s="597"/>
      <c r="AJ35" s="597"/>
      <c r="AK35" s="597"/>
      <c r="AL35" s="598" t="s">
        <v>109</v>
      </c>
      <c r="AM35" s="599"/>
      <c r="AN35" s="599"/>
      <c r="AO35" s="600"/>
      <c r="AP35" s="186"/>
      <c r="AQ35" s="604" t="s">
        <v>306</v>
      </c>
      <c r="AR35" s="605"/>
      <c r="AS35" s="605"/>
      <c r="AT35" s="605"/>
      <c r="AU35" s="605"/>
      <c r="AV35" s="605"/>
      <c r="AW35" s="605"/>
      <c r="AX35" s="605"/>
      <c r="AY35" s="606"/>
      <c r="AZ35" s="582">
        <v>593292</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53692</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58651</v>
      </c>
      <c r="CS35" s="613"/>
      <c r="CT35" s="613"/>
      <c r="CU35" s="613"/>
      <c r="CV35" s="613"/>
      <c r="CW35" s="613"/>
      <c r="CX35" s="613"/>
      <c r="CY35" s="614"/>
      <c r="CZ35" s="627">
        <v>1.3</v>
      </c>
      <c r="DA35" s="628"/>
      <c r="DB35" s="628"/>
      <c r="DC35" s="629"/>
      <c r="DD35" s="602">
        <v>54324</v>
      </c>
      <c r="DE35" s="613"/>
      <c r="DF35" s="613"/>
      <c r="DG35" s="613"/>
      <c r="DH35" s="613"/>
      <c r="DI35" s="613"/>
      <c r="DJ35" s="613"/>
      <c r="DK35" s="614"/>
      <c r="DL35" s="602">
        <v>54324</v>
      </c>
      <c r="DM35" s="613"/>
      <c r="DN35" s="613"/>
      <c r="DO35" s="613"/>
      <c r="DP35" s="613"/>
      <c r="DQ35" s="613"/>
      <c r="DR35" s="613"/>
      <c r="DS35" s="613"/>
      <c r="DT35" s="613"/>
      <c r="DU35" s="613"/>
      <c r="DV35" s="614"/>
      <c r="DW35" s="598">
        <v>1.7</v>
      </c>
      <c r="DX35" s="625"/>
      <c r="DY35" s="625"/>
      <c r="DZ35" s="625"/>
      <c r="EA35" s="625"/>
      <c r="EB35" s="625"/>
      <c r="EC35" s="626"/>
    </row>
    <row r="36" spans="2:133" ht="11.25" customHeight="1">
      <c r="B36" s="636" t="s">
        <v>309</v>
      </c>
      <c r="C36" s="637"/>
      <c r="D36" s="637"/>
      <c r="E36" s="637"/>
      <c r="F36" s="637"/>
      <c r="G36" s="637"/>
      <c r="H36" s="637"/>
      <c r="I36" s="637"/>
      <c r="J36" s="637"/>
      <c r="K36" s="637"/>
      <c r="L36" s="637"/>
      <c r="M36" s="637"/>
      <c r="N36" s="637"/>
      <c r="O36" s="637"/>
      <c r="P36" s="637"/>
      <c r="Q36" s="638"/>
      <c r="R36" s="665">
        <v>4967343</v>
      </c>
      <c r="S36" s="666"/>
      <c r="T36" s="666"/>
      <c r="U36" s="666"/>
      <c r="V36" s="666"/>
      <c r="W36" s="666"/>
      <c r="X36" s="666"/>
      <c r="Y36" s="667"/>
      <c r="Z36" s="668">
        <v>100</v>
      </c>
      <c r="AA36" s="668"/>
      <c r="AB36" s="668"/>
      <c r="AC36" s="668"/>
      <c r="AD36" s="669">
        <v>2957192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161030</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25136</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777709</v>
      </c>
      <c r="CS36" s="594"/>
      <c r="CT36" s="594"/>
      <c r="CU36" s="594"/>
      <c r="CV36" s="594"/>
      <c r="CW36" s="594"/>
      <c r="CX36" s="594"/>
      <c r="CY36" s="595"/>
      <c r="CZ36" s="627">
        <v>16.600000000000001</v>
      </c>
      <c r="DA36" s="628"/>
      <c r="DB36" s="628"/>
      <c r="DC36" s="629"/>
      <c r="DD36" s="602">
        <v>753061</v>
      </c>
      <c r="DE36" s="594"/>
      <c r="DF36" s="594"/>
      <c r="DG36" s="594"/>
      <c r="DH36" s="594"/>
      <c r="DI36" s="594"/>
      <c r="DJ36" s="594"/>
      <c r="DK36" s="595"/>
      <c r="DL36" s="602">
        <v>593916</v>
      </c>
      <c r="DM36" s="594"/>
      <c r="DN36" s="594"/>
      <c r="DO36" s="594"/>
      <c r="DP36" s="594"/>
      <c r="DQ36" s="594"/>
      <c r="DR36" s="594"/>
      <c r="DS36" s="594"/>
      <c r="DT36" s="594"/>
      <c r="DU36" s="594"/>
      <c r="DV36" s="595"/>
      <c r="DW36" s="598">
        <v>18.600000000000001</v>
      </c>
      <c r="DX36" s="625"/>
      <c r="DY36" s="625"/>
      <c r="DZ36" s="625"/>
      <c r="EA36" s="625"/>
      <c r="EB36" s="625"/>
      <c r="EC36" s="626"/>
    </row>
    <row r="37" spans="2:133" ht="11.25" customHeight="1">
      <c r="AQ37" s="672" t="s">
        <v>313</v>
      </c>
      <c r="AR37" s="673"/>
      <c r="AS37" s="673"/>
      <c r="AT37" s="673"/>
      <c r="AU37" s="673"/>
      <c r="AV37" s="673"/>
      <c r="AW37" s="673"/>
      <c r="AX37" s="673"/>
      <c r="AY37" s="674"/>
      <c r="AZ37" s="593">
        <v>38115</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1785</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436094</v>
      </c>
      <c r="CS37" s="613"/>
      <c r="CT37" s="613"/>
      <c r="CU37" s="613"/>
      <c r="CV37" s="613"/>
      <c r="CW37" s="613"/>
      <c r="CX37" s="613"/>
      <c r="CY37" s="614"/>
      <c r="CZ37" s="627">
        <v>9.3000000000000007</v>
      </c>
      <c r="DA37" s="628"/>
      <c r="DB37" s="628"/>
      <c r="DC37" s="629"/>
      <c r="DD37" s="602">
        <v>436094</v>
      </c>
      <c r="DE37" s="613"/>
      <c r="DF37" s="613"/>
      <c r="DG37" s="613"/>
      <c r="DH37" s="613"/>
      <c r="DI37" s="613"/>
      <c r="DJ37" s="613"/>
      <c r="DK37" s="614"/>
      <c r="DL37" s="602">
        <v>426323</v>
      </c>
      <c r="DM37" s="613"/>
      <c r="DN37" s="613"/>
      <c r="DO37" s="613"/>
      <c r="DP37" s="613"/>
      <c r="DQ37" s="613"/>
      <c r="DR37" s="613"/>
      <c r="DS37" s="613"/>
      <c r="DT37" s="613"/>
      <c r="DU37" s="613"/>
      <c r="DV37" s="614"/>
      <c r="DW37" s="598">
        <v>13.3</v>
      </c>
      <c r="DX37" s="625"/>
      <c r="DY37" s="625"/>
      <c r="DZ37" s="625"/>
      <c r="EA37" s="625"/>
      <c r="EB37" s="625"/>
      <c r="EC37" s="626"/>
    </row>
    <row r="38" spans="2:133" ht="11.25" customHeight="1">
      <c r="AQ38" s="672" t="s">
        <v>316</v>
      </c>
      <c r="AR38" s="673"/>
      <c r="AS38" s="673"/>
      <c r="AT38" s="673"/>
      <c r="AU38" s="673"/>
      <c r="AV38" s="673"/>
      <c r="AW38" s="673"/>
      <c r="AX38" s="673"/>
      <c r="AY38" s="674"/>
      <c r="AZ38" s="593" t="s">
        <v>109</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3231</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555177</v>
      </c>
      <c r="CS38" s="594"/>
      <c r="CT38" s="594"/>
      <c r="CU38" s="594"/>
      <c r="CV38" s="594"/>
      <c r="CW38" s="594"/>
      <c r="CX38" s="594"/>
      <c r="CY38" s="595"/>
      <c r="CZ38" s="627">
        <v>11.8</v>
      </c>
      <c r="DA38" s="628"/>
      <c r="DB38" s="628"/>
      <c r="DC38" s="629"/>
      <c r="DD38" s="602">
        <v>476624</v>
      </c>
      <c r="DE38" s="594"/>
      <c r="DF38" s="594"/>
      <c r="DG38" s="594"/>
      <c r="DH38" s="594"/>
      <c r="DI38" s="594"/>
      <c r="DJ38" s="594"/>
      <c r="DK38" s="595"/>
      <c r="DL38" s="602">
        <v>287728</v>
      </c>
      <c r="DM38" s="594"/>
      <c r="DN38" s="594"/>
      <c r="DO38" s="594"/>
      <c r="DP38" s="594"/>
      <c r="DQ38" s="594"/>
      <c r="DR38" s="594"/>
      <c r="DS38" s="594"/>
      <c r="DT38" s="594"/>
      <c r="DU38" s="594"/>
      <c r="DV38" s="595"/>
      <c r="DW38" s="598">
        <v>9</v>
      </c>
      <c r="DX38" s="625"/>
      <c r="DY38" s="625"/>
      <c r="DZ38" s="625"/>
      <c r="EA38" s="625"/>
      <c r="EB38" s="625"/>
      <c r="EC38" s="626"/>
    </row>
    <row r="39" spans="2:133" ht="11.25" customHeight="1">
      <c r="AQ39" s="672" t="s">
        <v>319</v>
      </c>
      <c r="AR39" s="673"/>
      <c r="AS39" s="673"/>
      <c r="AT39" s="673"/>
      <c r="AU39" s="673"/>
      <c r="AV39" s="673"/>
      <c r="AW39" s="673"/>
      <c r="AX39" s="673"/>
      <c r="AY39" s="674"/>
      <c r="AZ39" s="593" t="s">
        <v>109</v>
      </c>
      <c r="BA39" s="594"/>
      <c r="BB39" s="594"/>
      <c r="BC39" s="594"/>
      <c r="BD39" s="613"/>
      <c r="BE39" s="613"/>
      <c r="BF39" s="650"/>
      <c r="BG39" s="678" t="s">
        <v>320</v>
      </c>
      <c r="BH39" s="679"/>
      <c r="BI39" s="679"/>
      <c r="BJ39" s="679"/>
      <c r="BK39" s="679"/>
      <c r="BL39" s="187"/>
      <c r="BM39" s="608" t="s">
        <v>321</v>
      </c>
      <c r="BN39" s="608"/>
      <c r="BO39" s="608"/>
      <c r="BP39" s="608"/>
      <c r="BQ39" s="608"/>
      <c r="BR39" s="608"/>
      <c r="BS39" s="608"/>
      <c r="BT39" s="608"/>
      <c r="BU39" s="609"/>
      <c r="BV39" s="593">
        <v>103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313622</v>
      </c>
      <c r="CS39" s="613"/>
      <c r="CT39" s="613"/>
      <c r="CU39" s="613"/>
      <c r="CV39" s="613"/>
      <c r="CW39" s="613"/>
      <c r="CX39" s="613"/>
      <c r="CY39" s="614"/>
      <c r="CZ39" s="627">
        <v>6.7</v>
      </c>
      <c r="DA39" s="628"/>
      <c r="DB39" s="628"/>
      <c r="DC39" s="629"/>
      <c r="DD39" s="602">
        <v>311000</v>
      </c>
      <c r="DE39" s="613"/>
      <c r="DF39" s="613"/>
      <c r="DG39" s="613"/>
      <c r="DH39" s="613"/>
      <c r="DI39" s="613"/>
      <c r="DJ39" s="613"/>
      <c r="DK39" s="614"/>
      <c r="DL39" s="602" t="s">
        <v>109</v>
      </c>
      <c r="DM39" s="613"/>
      <c r="DN39" s="613"/>
      <c r="DO39" s="613"/>
      <c r="DP39" s="613"/>
      <c r="DQ39" s="613"/>
      <c r="DR39" s="613"/>
      <c r="DS39" s="613"/>
      <c r="DT39" s="613"/>
      <c r="DU39" s="613"/>
      <c r="DV39" s="614"/>
      <c r="DW39" s="598" t="s">
        <v>109</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125586</v>
      </c>
      <c r="BA40" s="594"/>
      <c r="BB40" s="594"/>
      <c r="BC40" s="594"/>
      <c r="BD40" s="613"/>
      <c r="BE40" s="613"/>
      <c r="BF40" s="650"/>
      <c r="BG40" s="678"/>
      <c r="BH40" s="679"/>
      <c r="BI40" s="679"/>
      <c r="BJ40" s="679"/>
      <c r="BK40" s="679"/>
      <c r="BL40" s="187"/>
      <c r="BM40" s="608" t="s">
        <v>324</v>
      </c>
      <c r="BN40" s="608"/>
      <c r="BO40" s="608"/>
      <c r="BP40" s="608"/>
      <c r="BQ40" s="608"/>
      <c r="BR40" s="608"/>
      <c r="BS40" s="608"/>
      <c r="BT40" s="608"/>
      <c r="BU40" s="609"/>
      <c r="BV40" s="593">
        <v>104</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26667</v>
      </c>
      <c r="CS40" s="594"/>
      <c r="CT40" s="594"/>
      <c r="CU40" s="594"/>
      <c r="CV40" s="594"/>
      <c r="CW40" s="594"/>
      <c r="CX40" s="594"/>
      <c r="CY40" s="595"/>
      <c r="CZ40" s="627">
        <v>0.6</v>
      </c>
      <c r="DA40" s="628"/>
      <c r="DB40" s="628"/>
      <c r="DC40" s="629"/>
      <c r="DD40" s="602">
        <v>16167</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326</v>
      </c>
      <c r="AR41" s="616"/>
      <c r="AS41" s="616"/>
      <c r="AT41" s="616"/>
      <c r="AU41" s="616"/>
      <c r="AV41" s="616"/>
      <c r="AW41" s="616"/>
      <c r="AX41" s="616"/>
      <c r="AY41" s="617"/>
      <c r="AZ41" s="665">
        <v>268561</v>
      </c>
      <c r="BA41" s="666"/>
      <c r="BB41" s="666"/>
      <c r="BC41" s="666"/>
      <c r="BD41" s="661"/>
      <c r="BE41" s="661"/>
      <c r="BF41" s="663"/>
      <c r="BG41" s="680"/>
      <c r="BH41" s="681"/>
      <c r="BI41" s="681"/>
      <c r="BJ41" s="681"/>
      <c r="BK41" s="681"/>
      <c r="BL41" s="189"/>
      <c r="BM41" s="616" t="s">
        <v>327</v>
      </c>
      <c r="BN41" s="616"/>
      <c r="BO41" s="616"/>
      <c r="BP41" s="616"/>
      <c r="BQ41" s="616"/>
      <c r="BR41" s="616"/>
      <c r="BS41" s="616"/>
      <c r="BT41" s="616"/>
      <c r="BU41" s="617"/>
      <c r="BV41" s="665">
        <v>284</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13"/>
      <c r="CT41" s="613"/>
      <c r="CU41" s="613"/>
      <c r="CV41" s="613"/>
      <c r="CW41" s="613"/>
      <c r="CX41" s="613"/>
      <c r="CY41" s="614"/>
      <c r="CZ41" s="627" t="s">
        <v>214</v>
      </c>
      <c r="DA41" s="628"/>
      <c r="DB41" s="628"/>
      <c r="DC41" s="629"/>
      <c r="DD41" s="602" t="s">
        <v>214</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358356</v>
      </c>
      <c r="CS42" s="594"/>
      <c r="CT42" s="594"/>
      <c r="CU42" s="594"/>
      <c r="CV42" s="594"/>
      <c r="CW42" s="594"/>
      <c r="CX42" s="594"/>
      <c r="CY42" s="595"/>
      <c r="CZ42" s="627">
        <v>7.6</v>
      </c>
      <c r="DA42" s="676"/>
      <c r="DB42" s="676"/>
      <c r="DC42" s="677"/>
      <c r="DD42" s="602">
        <v>106440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13741</v>
      </c>
      <c r="CS43" s="613"/>
      <c r="CT43" s="613"/>
      <c r="CU43" s="613"/>
      <c r="CV43" s="613"/>
      <c r="CW43" s="613"/>
      <c r="CX43" s="613"/>
      <c r="CY43" s="614"/>
      <c r="CZ43" s="627">
        <v>0.3</v>
      </c>
      <c r="DA43" s="628"/>
      <c r="DB43" s="628"/>
      <c r="DC43" s="629"/>
      <c r="DD43" s="602">
        <v>13741</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358356</v>
      </c>
      <c r="CS44" s="594"/>
      <c r="CT44" s="594"/>
      <c r="CU44" s="594"/>
      <c r="CV44" s="594"/>
      <c r="CW44" s="594"/>
      <c r="CX44" s="594"/>
      <c r="CY44" s="595"/>
      <c r="CZ44" s="627">
        <v>7.6</v>
      </c>
      <c r="DA44" s="676"/>
      <c r="DB44" s="676"/>
      <c r="DC44" s="677"/>
      <c r="DD44" s="602">
        <v>106440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84027</v>
      </c>
      <c r="CS45" s="613"/>
      <c r="CT45" s="613"/>
      <c r="CU45" s="613"/>
      <c r="CV45" s="613"/>
      <c r="CW45" s="613"/>
      <c r="CX45" s="613"/>
      <c r="CY45" s="614"/>
      <c r="CZ45" s="627">
        <v>1.8</v>
      </c>
      <c r="DA45" s="628"/>
      <c r="DB45" s="628"/>
      <c r="DC45" s="629"/>
      <c r="DD45" s="602">
        <v>5846</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266987</v>
      </c>
      <c r="CS46" s="594"/>
      <c r="CT46" s="594"/>
      <c r="CU46" s="594"/>
      <c r="CV46" s="594"/>
      <c r="CW46" s="594"/>
      <c r="CX46" s="594"/>
      <c r="CY46" s="595"/>
      <c r="CZ46" s="627">
        <v>5.7</v>
      </c>
      <c r="DA46" s="676"/>
      <c r="DB46" s="676"/>
      <c r="DC46" s="677"/>
      <c r="DD46" s="602">
        <v>93252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t="s">
        <v>119</v>
      </c>
      <c r="CS47" s="613"/>
      <c r="CT47" s="613"/>
      <c r="CU47" s="613"/>
      <c r="CV47" s="613"/>
      <c r="CW47" s="613"/>
      <c r="CX47" s="613"/>
      <c r="CY47" s="614"/>
      <c r="CZ47" s="627" t="s">
        <v>119</v>
      </c>
      <c r="DA47" s="628"/>
      <c r="DB47" s="628"/>
      <c r="DC47" s="629"/>
      <c r="DD47" s="602" t="s">
        <v>119</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119</v>
      </c>
      <c r="CS48" s="594"/>
      <c r="CT48" s="594"/>
      <c r="CU48" s="594"/>
      <c r="CV48" s="594"/>
      <c r="CW48" s="594"/>
      <c r="CX48" s="594"/>
      <c r="CY48" s="595"/>
      <c r="CZ48" s="627" t="s">
        <v>119</v>
      </c>
      <c r="DA48" s="676"/>
      <c r="DB48" s="676"/>
      <c r="DC48" s="677"/>
      <c r="DD48" s="602" t="s">
        <v>119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4688160</v>
      </c>
      <c r="CS49" s="661"/>
      <c r="CT49" s="661"/>
      <c r="CU49" s="661"/>
      <c r="CV49" s="661"/>
      <c r="CW49" s="661"/>
      <c r="CX49" s="661"/>
      <c r="CY49" s="688"/>
      <c r="CZ49" s="689">
        <v>100</v>
      </c>
      <c r="DA49" s="690"/>
      <c r="DB49" s="690"/>
      <c r="DC49" s="691"/>
      <c r="DD49" s="692">
        <v>3732813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532</v>
      </c>
      <c r="C7" s="720"/>
      <c r="D7" s="720"/>
      <c r="E7" s="720"/>
      <c r="F7" s="720"/>
      <c r="G7" s="720"/>
      <c r="H7" s="720"/>
      <c r="I7" s="720"/>
      <c r="J7" s="720"/>
      <c r="K7" s="720"/>
      <c r="L7" s="720"/>
      <c r="M7" s="720"/>
      <c r="N7" s="720"/>
      <c r="O7" s="720"/>
      <c r="P7" s="721"/>
      <c r="Q7" s="722">
        <v>4970</v>
      </c>
      <c r="R7" s="723"/>
      <c r="S7" s="723"/>
      <c r="T7" s="723"/>
      <c r="U7" s="723"/>
      <c r="V7" s="723">
        <v>4691</v>
      </c>
      <c r="W7" s="723"/>
      <c r="X7" s="723"/>
      <c r="Y7" s="723"/>
      <c r="Z7" s="723"/>
      <c r="AA7" s="723">
        <v>279</v>
      </c>
      <c r="AB7" s="723"/>
      <c r="AC7" s="723"/>
      <c r="AD7" s="723"/>
      <c r="AE7" s="724"/>
      <c r="AF7" s="725">
        <v>240</v>
      </c>
      <c r="AG7" s="726"/>
      <c r="AH7" s="726"/>
      <c r="AI7" s="726"/>
      <c r="AJ7" s="727"/>
      <c r="AK7" s="762">
        <v>378</v>
      </c>
      <c r="AL7" s="763"/>
      <c r="AM7" s="763"/>
      <c r="AN7" s="763"/>
      <c r="AO7" s="763"/>
      <c r="AP7" s="763">
        <v>3608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546</v>
      </c>
      <c r="BS7" s="766" t="s">
        <v>547</v>
      </c>
      <c r="BT7" s="767"/>
      <c r="BU7" s="767"/>
      <c r="BV7" s="767"/>
      <c r="BW7" s="767"/>
      <c r="BX7" s="767"/>
      <c r="BY7" s="767"/>
      <c r="BZ7" s="767"/>
      <c r="CA7" s="767"/>
      <c r="CB7" s="767"/>
      <c r="CC7" s="767"/>
      <c r="CD7" s="767"/>
      <c r="CE7" s="767"/>
      <c r="CF7" s="767"/>
      <c r="CG7" s="768"/>
      <c r="CH7" s="759">
        <v>504</v>
      </c>
      <c r="CI7" s="760"/>
      <c r="CJ7" s="760"/>
      <c r="CK7" s="760"/>
      <c r="CL7" s="761"/>
      <c r="CM7" s="759">
        <v>28</v>
      </c>
      <c r="CN7" s="760"/>
      <c r="CO7" s="760"/>
      <c r="CP7" s="760"/>
      <c r="CQ7" s="761"/>
      <c r="CR7" s="759">
        <v>3</v>
      </c>
      <c r="CS7" s="760"/>
      <c r="CT7" s="760"/>
      <c r="CU7" s="760"/>
      <c r="CV7" s="761"/>
      <c r="CW7" s="759">
        <v>537</v>
      </c>
      <c r="CX7" s="760"/>
      <c r="CY7" s="760"/>
      <c r="CZ7" s="760"/>
      <c r="DA7" s="761"/>
      <c r="DB7" s="759" t="s">
        <v>533</v>
      </c>
      <c r="DC7" s="760"/>
      <c r="DD7" s="760"/>
      <c r="DE7" s="760"/>
      <c r="DF7" s="761"/>
      <c r="DG7" s="759">
        <v>1075</v>
      </c>
      <c r="DH7" s="760"/>
      <c r="DI7" s="760"/>
      <c r="DJ7" s="760"/>
      <c r="DK7" s="761"/>
      <c r="DL7" s="759" t="s">
        <v>533</v>
      </c>
      <c r="DM7" s="760"/>
      <c r="DN7" s="760"/>
      <c r="DO7" s="760"/>
      <c r="DP7" s="761"/>
      <c r="DQ7" s="759">
        <v>252</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363</v>
      </c>
      <c r="B23" s="778" t="s">
        <v>364</v>
      </c>
      <c r="C23" s="779"/>
      <c r="D23" s="779"/>
      <c r="E23" s="779"/>
      <c r="F23" s="779"/>
      <c r="G23" s="779"/>
      <c r="H23" s="779"/>
      <c r="I23" s="779"/>
      <c r="J23" s="779"/>
      <c r="K23" s="779"/>
      <c r="L23" s="779"/>
      <c r="M23" s="779"/>
      <c r="N23" s="779"/>
      <c r="O23" s="779"/>
      <c r="P23" s="780"/>
      <c r="Q23" s="781">
        <v>4970</v>
      </c>
      <c r="R23" s="782"/>
      <c r="S23" s="782"/>
      <c r="T23" s="782"/>
      <c r="U23" s="782"/>
      <c r="V23" s="782">
        <v>4691</v>
      </c>
      <c r="W23" s="782"/>
      <c r="X23" s="782"/>
      <c r="Y23" s="782"/>
      <c r="Z23" s="782"/>
      <c r="AA23" s="782">
        <v>279</v>
      </c>
      <c r="AB23" s="782"/>
      <c r="AC23" s="782"/>
      <c r="AD23" s="782"/>
      <c r="AE23" s="783"/>
      <c r="AF23" s="784">
        <v>240</v>
      </c>
      <c r="AG23" s="782"/>
      <c r="AH23" s="782"/>
      <c r="AI23" s="782"/>
      <c r="AJ23" s="785"/>
      <c r="AK23" s="786"/>
      <c r="AL23" s="787"/>
      <c r="AM23" s="787"/>
      <c r="AN23" s="787"/>
      <c r="AO23" s="787"/>
      <c r="AP23" s="782">
        <v>3608</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375</v>
      </c>
      <c r="C28" s="720"/>
      <c r="D28" s="720"/>
      <c r="E28" s="720"/>
      <c r="F28" s="720"/>
      <c r="G28" s="720"/>
      <c r="H28" s="720"/>
      <c r="I28" s="720"/>
      <c r="J28" s="720"/>
      <c r="K28" s="720"/>
      <c r="L28" s="720"/>
      <c r="M28" s="720"/>
      <c r="N28" s="720"/>
      <c r="O28" s="720"/>
      <c r="P28" s="721"/>
      <c r="Q28" s="810">
        <v>1631</v>
      </c>
      <c r="R28" s="811"/>
      <c r="S28" s="811"/>
      <c r="T28" s="811"/>
      <c r="U28" s="812"/>
      <c r="V28" s="724">
        <v>1578</v>
      </c>
      <c r="W28" s="811"/>
      <c r="X28" s="811"/>
      <c r="Y28" s="811"/>
      <c r="Z28" s="812"/>
      <c r="AA28" s="724">
        <v>53</v>
      </c>
      <c r="AB28" s="811"/>
      <c r="AC28" s="811"/>
      <c r="AD28" s="811"/>
      <c r="AE28" s="813"/>
      <c r="AF28" s="814">
        <v>54</v>
      </c>
      <c r="AG28" s="815"/>
      <c r="AH28" s="815"/>
      <c r="AI28" s="815"/>
      <c r="AJ28" s="816"/>
      <c r="AK28" s="817">
        <v>126</v>
      </c>
      <c r="AL28" s="818"/>
      <c r="AM28" s="818"/>
      <c r="AN28" s="818"/>
      <c r="AO28" s="819"/>
      <c r="AP28" s="820" t="s">
        <v>533</v>
      </c>
      <c r="AQ28" s="818"/>
      <c r="AR28" s="818"/>
      <c r="AS28" s="818"/>
      <c r="AT28" s="819"/>
      <c r="AU28" s="806" t="s">
        <v>533</v>
      </c>
      <c r="AV28" s="806"/>
      <c r="AW28" s="806"/>
      <c r="AX28" s="806"/>
      <c r="AY28" s="806"/>
      <c r="AZ28" s="807" t="s">
        <v>533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376</v>
      </c>
      <c r="C29" s="744"/>
      <c r="D29" s="744"/>
      <c r="E29" s="744"/>
      <c r="F29" s="744"/>
      <c r="G29" s="744"/>
      <c r="H29" s="744"/>
      <c r="I29" s="744"/>
      <c r="J29" s="744"/>
      <c r="K29" s="744"/>
      <c r="L29" s="744"/>
      <c r="M29" s="744"/>
      <c r="N29" s="744"/>
      <c r="O29" s="744"/>
      <c r="P29" s="745"/>
      <c r="Q29" s="746">
        <v>937</v>
      </c>
      <c r="R29" s="747"/>
      <c r="S29" s="747"/>
      <c r="T29" s="747"/>
      <c r="U29" s="747"/>
      <c r="V29" s="747">
        <v>879</v>
      </c>
      <c r="W29" s="747"/>
      <c r="X29" s="747"/>
      <c r="Y29" s="747"/>
      <c r="Z29" s="747"/>
      <c r="AA29" s="747">
        <v>58</v>
      </c>
      <c r="AB29" s="747"/>
      <c r="AC29" s="747"/>
      <c r="AD29" s="747"/>
      <c r="AE29" s="748"/>
      <c r="AF29" s="749">
        <v>58</v>
      </c>
      <c r="AG29" s="750"/>
      <c r="AH29" s="750"/>
      <c r="AI29" s="750"/>
      <c r="AJ29" s="751"/>
      <c r="AK29" s="823">
        <v>151</v>
      </c>
      <c r="AL29" s="824"/>
      <c r="AM29" s="824"/>
      <c r="AN29" s="824"/>
      <c r="AO29" s="824"/>
      <c r="AP29" s="824" t="s">
        <v>533</v>
      </c>
      <c r="AQ29" s="824"/>
      <c r="AR29" s="824"/>
      <c r="AS29" s="824"/>
      <c r="AT29" s="824"/>
      <c r="AU29" s="824" t="s">
        <v>533</v>
      </c>
      <c r="AV29" s="824"/>
      <c r="AW29" s="824"/>
      <c r="AX29" s="824"/>
      <c r="AY29" s="824"/>
      <c r="AZ29" s="825" t="s">
        <v>533</v>
      </c>
      <c r="BA29" s="825"/>
      <c r="BB29" s="825"/>
      <c r="BC29" s="825"/>
      <c r="BD29" s="825"/>
      <c r="BE29" s="821"/>
      <c r="BF29" s="821"/>
      <c r="BG29" s="821"/>
      <c r="BH29" s="821"/>
      <c r="BI29" s="822"/>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377</v>
      </c>
      <c r="C30" s="744"/>
      <c r="D30" s="744"/>
      <c r="E30" s="744"/>
      <c r="F30" s="744"/>
      <c r="G30" s="744"/>
      <c r="H30" s="744"/>
      <c r="I30" s="744"/>
      <c r="J30" s="744"/>
      <c r="K30" s="744"/>
      <c r="L30" s="744"/>
      <c r="M30" s="744"/>
      <c r="N30" s="744"/>
      <c r="O30" s="744"/>
      <c r="P30" s="745"/>
      <c r="Q30" s="746">
        <v>100</v>
      </c>
      <c r="R30" s="747"/>
      <c r="S30" s="747"/>
      <c r="T30" s="747"/>
      <c r="U30" s="747"/>
      <c r="V30" s="747">
        <v>97</v>
      </c>
      <c r="W30" s="747"/>
      <c r="X30" s="747"/>
      <c r="Y30" s="747"/>
      <c r="Z30" s="747"/>
      <c r="AA30" s="747">
        <v>3</v>
      </c>
      <c r="AB30" s="747"/>
      <c r="AC30" s="747"/>
      <c r="AD30" s="747"/>
      <c r="AE30" s="748"/>
      <c r="AF30" s="749">
        <v>3</v>
      </c>
      <c r="AG30" s="750"/>
      <c r="AH30" s="750"/>
      <c r="AI30" s="750"/>
      <c r="AJ30" s="751"/>
      <c r="AK30" s="823">
        <v>33</v>
      </c>
      <c r="AL30" s="824"/>
      <c r="AM30" s="824"/>
      <c r="AN30" s="824"/>
      <c r="AO30" s="824"/>
      <c r="AP30" s="824" t="s">
        <v>533</v>
      </c>
      <c r="AQ30" s="824"/>
      <c r="AR30" s="824"/>
      <c r="AS30" s="824"/>
      <c r="AT30" s="824"/>
      <c r="AU30" s="824" t="s">
        <v>533</v>
      </c>
      <c r="AV30" s="824"/>
      <c r="AW30" s="824"/>
      <c r="AX30" s="824"/>
      <c r="AY30" s="824"/>
      <c r="AZ30" s="825" t="s">
        <v>533</v>
      </c>
      <c r="BA30" s="825"/>
      <c r="BB30" s="825"/>
      <c r="BC30" s="825"/>
      <c r="BD30" s="825"/>
      <c r="BE30" s="821"/>
      <c r="BF30" s="821"/>
      <c r="BG30" s="821"/>
      <c r="BH30" s="821"/>
      <c r="BI30" s="822"/>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378</v>
      </c>
      <c r="C31" s="744"/>
      <c r="D31" s="744"/>
      <c r="E31" s="744"/>
      <c r="F31" s="744"/>
      <c r="G31" s="744"/>
      <c r="H31" s="744"/>
      <c r="I31" s="744"/>
      <c r="J31" s="744"/>
      <c r="K31" s="744"/>
      <c r="L31" s="744"/>
      <c r="M31" s="744"/>
      <c r="N31" s="744"/>
      <c r="O31" s="744"/>
      <c r="P31" s="745"/>
      <c r="Q31" s="746">
        <v>256</v>
      </c>
      <c r="R31" s="747"/>
      <c r="S31" s="747"/>
      <c r="T31" s="747"/>
      <c r="U31" s="747"/>
      <c r="V31" s="747">
        <v>252</v>
      </c>
      <c r="W31" s="747"/>
      <c r="X31" s="747"/>
      <c r="Y31" s="747"/>
      <c r="Z31" s="747"/>
      <c r="AA31" s="747">
        <v>4</v>
      </c>
      <c r="AB31" s="747"/>
      <c r="AC31" s="747"/>
      <c r="AD31" s="747"/>
      <c r="AE31" s="748"/>
      <c r="AF31" s="749">
        <v>144</v>
      </c>
      <c r="AG31" s="750"/>
      <c r="AH31" s="750"/>
      <c r="AI31" s="750"/>
      <c r="AJ31" s="751"/>
      <c r="AK31" s="823" t="s">
        <v>533</v>
      </c>
      <c r="AL31" s="824"/>
      <c r="AM31" s="824"/>
      <c r="AN31" s="824"/>
      <c r="AO31" s="824"/>
      <c r="AP31" s="824">
        <v>971</v>
      </c>
      <c r="AQ31" s="824"/>
      <c r="AR31" s="824"/>
      <c r="AS31" s="824"/>
      <c r="AT31" s="824"/>
      <c r="AU31" s="824">
        <v>15</v>
      </c>
      <c r="AV31" s="824"/>
      <c r="AW31" s="824"/>
      <c r="AX31" s="824"/>
      <c r="AY31" s="824"/>
      <c r="AZ31" s="825" t="s">
        <v>533</v>
      </c>
      <c r="BA31" s="825"/>
      <c r="BB31" s="825"/>
      <c r="BC31" s="825"/>
      <c r="BD31" s="825"/>
      <c r="BE31" s="821" t="s">
        <v>379</v>
      </c>
      <c r="BF31" s="821"/>
      <c r="BG31" s="821"/>
      <c r="BH31" s="821"/>
      <c r="BI31" s="822"/>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290</v>
      </c>
      <c r="R32" s="747"/>
      <c r="S32" s="747"/>
      <c r="T32" s="747"/>
      <c r="U32" s="747"/>
      <c r="V32" s="747">
        <v>273</v>
      </c>
      <c r="W32" s="747"/>
      <c r="X32" s="747"/>
      <c r="Y32" s="747"/>
      <c r="Z32" s="747"/>
      <c r="AA32" s="747">
        <v>17</v>
      </c>
      <c r="AB32" s="747"/>
      <c r="AC32" s="747"/>
      <c r="AD32" s="747"/>
      <c r="AE32" s="748"/>
      <c r="AF32" s="749">
        <v>18</v>
      </c>
      <c r="AG32" s="750"/>
      <c r="AH32" s="750"/>
      <c r="AI32" s="750"/>
      <c r="AJ32" s="751"/>
      <c r="AK32" s="823">
        <v>161</v>
      </c>
      <c r="AL32" s="824"/>
      <c r="AM32" s="824"/>
      <c r="AN32" s="824"/>
      <c r="AO32" s="824"/>
      <c r="AP32" s="824">
        <v>1202</v>
      </c>
      <c r="AQ32" s="824"/>
      <c r="AR32" s="824"/>
      <c r="AS32" s="824"/>
      <c r="AT32" s="824"/>
      <c r="AU32" s="824">
        <v>1202</v>
      </c>
      <c r="AV32" s="824"/>
      <c r="AW32" s="824"/>
      <c r="AX32" s="824"/>
      <c r="AY32" s="824"/>
      <c r="AZ32" s="825" t="s">
        <v>533</v>
      </c>
      <c r="BA32" s="825"/>
      <c r="BB32" s="825"/>
      <c r="BC32" s="825"/>
      <c r="BD32" s="825"/>
      <c r="BE32" s="821" t="s">
        <v>381</v>
      </c>
      <c r="BF32" s="821"/>
      <c r="BG32" s="821"/>
      <c r="BH32" s="821"/>
      <c r="BI32" s="822"/>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23"/>
      <c r="AL33" s="824"/>
      <c r="AM33" s="824"/>
      <c r="AN33" s="824"/>
      <c r="AO33" s="824"/>
      <c r="AP33" s="824"/>
      <c r="AQ33" s="824"/>
      <c r="AR33" s="824"/>
      <c r="AS33" s="824"/>
      <c r="AT33" s="824"/>
      <c r="AU33" s="824"/>
      <c r="AV33" s="824"/>
      <c r="AW33" s="824"/>
      <c r="AX33" s="824"/>
      <c r="AY33" s="824"/>
      <c r="AZ33" s="825"/>
      <c r="BA33" s="825"/>
      <c r="BB33" s="825"/>
      <c r="BC33" s="825"/>
      <c r="BD33" s="825"/>
      <c r="BE33" s="821"/>
      <c r="BF33" s="821"/>
      <c r="BG33" s="821"/>
      <c r="BH33" s="821"/>
      <c r="BI33" s="822"/>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23"/>
      <c r="AL34" s="824"/>
      <c r="AM34" s="824"/>
      <c r="AN34" s="824"/>
      <c r="AO34" s="824"/>
      <c r="AP34" s="824"/>
      <c r="AQ34" s="824"/>
      <c r="AR34" s="824"/>
      <c r="AS34" s="824"/>
      <c r="AT34" s="824"/>
      <c r="AU34" s="824"/>
      <c r="AV34" s="824"/>
      <c r="AW34" s="824"/>
      <c r="AX34" s="824"/>
      <c r="AY34" s="824"/>
      <c r="AZ34" s="825"/>
      <c r="BA34" s="825"/>
      <c r="BB34" s="825"/>
      <c r="BC34" s="825"/>
      <c r="BD34" s="825"/>
      <c r="BE34" s="821"/>
      <c r="BF34" s="821"/>
      <c r="BG34" s="821"/>
      <c r="BH34" s="821"/>
      <c r="BI34" s="822"/>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23"/>
      <c r="AL35" s="824"/>
      <c r="AM35" s="824"/>
      <c r="AN35" s="824"/>
      <c r="AO35" s="824"/>
      <c r="AP35" s="824"/>
      <c r="AQ35" s="824"/>
      <c r="AR35" s="824"/>
      <c r="AS35" s="824"/>
      <c r="AT35" s="824"/>
      <c r="AU35" s="824"/>
      <c r="AV35" s="824"/>
      <c r="AW35" s="824"/>
      <c r="AX35" s="824"/>
      <c r="AY35" s="824"/>
      <c r="AZ35" s="825"/>
      <c r="BA35" s="825"/>
      <c r="BB35" s="825"/>
      <c r="BC35" s="825"/>
      <c r="BD35" s="825"/>
      <c r="BE35" s="821"/>
      <c r="BF35" s="821"/>
      <c r="BG35" s="821"/>
      <c r="BH35" s="821"/>
      <c r="BI35" s="822"/>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23"/>
      <c r="AL36" s="824"/>
      <c r="AM36" s="824"/>
      <c r="AN36" s="824"/>
      <c r="AO36" s="824"/>
      <c r="AP36" s="824"/>
      <c r="AQ36" s="824"/>
      <c r="AR36" s="824"/>
      <c r="AS36" s="824"/>
      <c r="AT36" s="824"/>
      <c r="AU36" s="824"/>
      <c r="AV36" s="824"/>
      <c r="AW36" s="824"/>
      <c r="AX36" s="824"/>
      <c r="AY36" s="824"/>
      <c r="AZ36" s="825"/>
      <c r="BA36" s="825"/>
      <c r="BB36" s="825"/>
      <c r="BC36" s="825"/>
      <c r="BD36" s="825"/>
      <c r="BE36" s="821"/>
      <c r="BF36" s="821"/>
      <c r="BG36" s="821"/>
      <c r="BH36" s="821"/>
      <c r="BI36" s="822"/>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3"/>
      <c r="AL37" s="824"/>
      <c r="AM37" s="824"/>
      <c r="AN37" s="824"/>
      <c r="AO37" s="824"/>
      <c r="AP37" s="824"/>
      <c r="AQ37" s="824"/>
      <c r="AR37" s="824"/>
      <c r="AS37" s="824"/>
      <c r="AT37" s="824"/>
      <c r="AU37" s="824"/>
      <c r="AV37" s="824"/>
      <c r="AW37" s="824"/>
      <c r="AX37" s="824"/>
      <c r="AY37" s="824"/>
      <c r="AZ37" s="825"/>
      <c r="BA37" s="825"/>
      <c r="BB37" s="825"/>
      <c r="BC37" s="825"/>
      <c r="BD37" s="825"/>
      <c r="BE37" s="821"/>
      <c r="BF37" s="821"/>
      <c r="BG37" s="821"/>
      <c r="BH37" s="821"/>
      <c r="BI37" s="822"/>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3"/>
      <c r="AL38" s="824"/>
      <c r="AM38" s="824"/>
      <c r="AN38" s="824"/>
      <c r="AO38" s="824"/>
      <c r="AP38" s="824"/>
      <c r="AQ38" s="824"/>
      <c r="AR38" s="824"/>
      <c r="AS38" s="824"/>
      <c r="AT38" s="824"/>
      <c r="AU38" s="824"/>
      <c r="AV38" s="824"/>
      <c r="AW38" s="824"/>
      <c r="AX38" s="824"/>
      <c r="AY38" s="824"/>
      <c r="AZ38" s="825"/>
      <c r="BA38" s="825"/>
      <c r="BB38" s="825"/>
      <c r="BC38" s="825"/>
      <c r="BD38" s="825"/>
      <c r="BE38" s="821"/>
      <c r="BF38" s="821"/>
      <c r="BG38" s="821"/>
      <c r="BH38" s="821"/>
      <c r="BI38" s="822"/>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3"/>
      <c r="AL39" s="824"/>
      <c r="AM39" s="824"/>
      <c r="AN39" s="824"/>
      <c r="AO39" s="824"/>
      <c r="AP39" s="824"/>
      <c r="AQ39" s="824"/>
      <c r="AR39" s="824"/>
      <c r="AS39" s="824"/>
      <c r="AT39" s="824"/>
      <c r="AU39" s="824"/>
      <c r="AV39" s="824"/>
      <c r="AW39" s="824"/>
      <c r="AX39" s="824"/>
      <c r="AY39" s="824"/>
      <c r="AZ39" s="825"/>
      <c r="BA39" s="825"/>
      <c r="BB39" s="825"/>
      <c r="BC39" s="825"/>
      <c r="BD39" s="825"/>
      <c r="BE39" s="821"/>
      <c r="BF39" s="821"/>
      <c r="BG39" s="821"/>
      <c r="BH39" s="821"/>
      <c r="BI39" s="822"/>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3"/>
      <c r="AL40" s="824"/>
      <c r="AM40" s="824"/>
      <c r="AN40" s="824"/>
      <c r="AO40" s="824"/>
      <c r="AP40" s="824"/>
      <c r="AQ40" s="824"/>
      <c r="AR40" s="824"/>
      <c r="AS40" s="824"/>
      <c r="AT40" s="824"/>
      <c r="AU40" s="824"/>
      <c r="AV40" s="824"/>
      <c r="AW40" s="824"/>
      <c r="AX40" s="824"/>
      <c r="AY40" s="824"/>
      <c r="AZ40" s="825"/>
      <c r="BA40" s="825"/>
      <c r="BB40" s="825"/>
      <c r="BC40" s="825"/>
      <c r="BD40" s="825"/>
      <c r="BE40" s="821"/>
      <c r="BF40" s="821"/>
      <c r="BG40" s="821"/>
      <c r="BH40" s="821"/>
      <c r="BI40" s="822"/>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3"/>
      <c r="AL41" s="824"/>
      <c r="AM41" s="824"/>
      <c r="AN41" s="824"/>
      <c r="AO41" s="824"/>
      <c r="AP41" s="824"/>
      <c r="AQ41" s="824"/>
      <c r="AR41" s="824"/>
      <c r="AS41" s="824"/>
      <c r="AT41" s="824"/>
      <c r="AU41" s="824"/>
      <c r="AV41" s="824"/>
      <c r="AW41" s="824"/>
      <c r="AX41" s="824"/>
      <c r="AY41" s="824"/>
      <c r="AZ41" s="825"/>
      <c r="BA41" s="825"/>
      <c r="BB41" s="825"/>
      <c r="BC41" s="825"/>
      <c r="BD41" s="825"/>
      <c r="BE41" s="821"/>
      <c r="BF41" s="821"/>
      <c r="BG41" s="821"/>
      <c r="BH41" s="821"/>
      <c r="BI41" s="822"/>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3"/>
      <c r="AL42" s="824"/>
      <c r="AM42" s="824"/>
      <c r="AN42" s="824"/>
      <c r="AO42" s="824"/>
      <c r="AP42" s="824"/>
      <c r="AQ42" s="824"/>
      <c r="AR42" s="824"/>
      <c r="AS42" s="824"/>
      <c r="AT42" s="824"/>
      <c r="AU42" s="824"/>
      <c r="AV42" s="824"/>
      <c r="AW42" s="824"/>
      <c r="AX42" s="824"/>
      <c r="AY42" s="824"/>
      <c r="AZ42" s="825"/>
      <c r="BA42" s="825"/>
      <c r="BB42" s="825"/>
      <c r="BC42" s="825"/>
      <c r="BD42" s="825"/>
      <c r="BE42" s="821"/>
      <c r="BF42" s="821"/>
      <c r="BG42" s="821"/>
      <c r="BH42" s="821"/>
      <c r="BI42" s="822"/>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3"/>
      <c r="AL43" s="824"/>
      <c r="AM43" s="824"/>
      <c r="AN43" s="824"/>
      <c r="AO43" s="824"/>
      <c r="AP43" s="824"/>
      <c r="AQ43" s="824"/>
      <c r="AR43" s="824"/>
      <c r="AS43" s="824"/>
      <c r="AT43" s="824"/>
      <c r="AU43" s="824"/>
      <c r="AV43" s="824"/>
      <c r="AW43" s="824"/>
      <c r="AX43" s="824"/>
      <c r="AY43" s="824"/>
      <c r="AZ43" s="825"/>
      <c r="BA43" s="825"/>
      <c r="BB43" s="825"/>
      <c r="BC43" s="825"/>
      <c r="BD43" s="825"/>
      <c r="BE43" s="821"/>
      <c r="BF43" s="821"/>
      <c r="BG43" s="821"/>
      <c r="BH43" s="821"/>
      <c r="BI43" s="822"/>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3"/>
      <c r="AL44" s="824"/>
      <c r="AM44" s="824"/>
      <c r="AN44" s="824"/>
      <c r="AO44" s="824"/>
      <c r="AP44" s="824"/>
      <c r="AQ44" s="824"/>
      <c r="AR44" s="824"/>
      <c r="AS44" s="824"/>
      <c r="AT44" s="824"/>
      <c r="AU44" s="824"/>
      <c r="AV44" s="824"/>
      <c r="AW44" s="824"/>
      <c r="AX44" s="824"/>
      <c r="AY44" s="824"/>
      <c r="AZ44" s="825"/>
      <c r="BA44" s="825"/>
      <c r="BB44" s="825"/>
      <c r="BC44" s="825"/>
      <c r="BD44" s="825"/>
      <c r="BE44" s="821"/>
      <c r="BF44" s="821"/>
      <c r="BG44" s="821"/>
      <c r="BH44" s="821"/>
      <c r="BI44" s="822"/>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3"/>
      <c r="AL45" s="824"/>
      <c r="AM45" s="824"/>
      <c r="AN45" s="824"/>
      <c r="AO45" s="824"/>
      <c r="AP45" s="824"/>
      <c r="AQ45" s="824"/>
      <c r="AR45" s="824"/>
      <c r="AS45" s="824"/>
      <c r="AT45" s="824"/>
      <c r="AU45" s="824"/>
      <c r="AV45" s="824"/>
      <c r="AW45" s="824"/>
      <c r="AX45" s="824"/>
      <c r="AY45" s="824"/>
      <c r="AZ45" s="825"/>
      <c r="BA45" s="825"/>
      <c r="BB45" s="825"/>
      <c r="BC45" s="825"/>
      <c r="BD45" s="825"/>
      <c r="BE45" s="821"/>
      <c r="BF45" s="821"/>
      <c r="BG45" s="821"/>
      <c r="BH45" s="821"/>
      <c r="BI45" s="822"/>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3"/>
      <c r="AL46" s="824"/>
      <c r="AM46" s="824"/>
      <c r="AN46" s="824"/>
      <c r="AO46" s="824"/>
      <c r="AP46" s="824"/>
      <c r="AQ46" s="824"/>
      <c r="AR46" s="824"/>
      <c r="AS46" s="824"/>
      <c r="AT46" s="824"/>
      <c r="AU46" s="824"/>
      <c r="AV46" s="824"/>
      <c r="AW46" s="824"/>
      <c r="AX46" s="824"/>
      <c r="AY46" s="824"/>
      <c r="AZ46" s="825"/>
      <c r="BA46" s="825"/>
      <c r="BB46" s="825"/>
      <c r="BC46" s="825"/>
      <c r="BD46" s="825"/>
      <c r="BE46" s="821"/>
      <c r="BF46" s="821"/>
      <c r="BG46" s="821"/>
      <c r="BH46" s="821"/>
      <c r="BI46" s="822"/>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3"/>
      <c r="AL47" s="824"/>
      <c r="AM47" s="824"/>
      <c r="AN47" s="824"/>
      <c r="AO47" s="824"/>
      <c r="AP47" s="824"/>
      <c r="AQ47" s="824"/>
      <c r="AR47" s="824"/>
      <c r="AS47" s="824"/>
      <c r="AT47" s="824"/>
      <c r="AU47" s="824"/>
      <c r="AV47" s="824"/>
      <c r="AW47" s="824"/>
      <c r="AX47" s="824"/>
      <c r="AY47" s="824"/>
      <c r="AZ47" s="825"/>
      <c r="BA47" s="825"/>
      <c r="BB47" s="825"/>
      <c r="BC47" s="825"/>
      <c r="BD47" s="825"/>
      <c r="BE47" s="821"/>
      <c r="BF47" s="821"/>
      <c r="BG47" s="821"/>
      <c r="BH47" s="821"/>
      <c r="BI47" s="822"/>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3"/>
      <c r="AL48" s="824"/>
      <c r="AM48" s="824"/>
      <c r="AN48" s="824"/>
      <c r="AO48" s="824"/>
      <c r="AP48" s="824"/>
      <c r="AQ48" s="824"/>
      <c r="AR48" s="824"/>
      <c r="AS48" s="824"/>
      <c r="AT48" s="824"/>
      <c r="AU48" s="824"/>
      <c r="AV48" s="824"/>
      <c r="AW48" s="824"/>
      <c r="AX48" s="824"/>
      <c r="AY48" s="824"/>
      <c r="AZ48" s="825"/>
      <c r="BA48" s="825"/>
      <c r="BB48" s="825"/>
      <c r="BC48" s="825"/>
      <c r="BD48" s="825"/>
      <c r="BE48" s="821"/>
      <c r="BF48" s="821"/>
      <c r="BG48" s="821"/>
      <c r="BH48" s="821"/>
      <c r="BI48" s="822"/>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3"/>
      <c r="AL49" s="824"/>
      <c r="AM49" s="824"/>
      <c r="AN49" s="824"/>
      <c r="AO49" s="824"/>
      <c r="AP49" s="824"/>
      <c r="AQ49" s="824"/>
      <c r="AR49" s="824"/>
      <c r="AS49" s="824"/>
      <c r="AT49" s="824"/>
      <c r="AU49" s="824"/>
      <c r="AV49" s="824"/>
      <c r="AW49" s="824"/>
      <c r="AX49" s="824"/>
      <c r="AY49" s="824"/>
      <c r="AZ49" s="825"/>
      <c r="BA49" s="825"/>
      <c r="BB49" s="825"/>
      <c r="BC49" s="825"/>
      <c r="BD49" s="825"/>
      <c r="BE49" s="821"/>
      <c r="BF49" s="821"/>
      <c r="BG49" s="821"/>
      <c r="BH49" s="821"/>
      <c r="BI49" s="822"/>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6"/>
      <c r="R50" s="827"/>
      <c r="S50" s="827"/>
      <c r="T50" s="827"/>
      <c r="U50" s="827"/>
      <c r="V50" s="827"/>
      <c r="W50" s="827"/>
      <c r="X50" s="827"/>
      <c r="Y50" s="827"/>
      <c r="Z50" s="827"/>
      <c r="AA50" s="827"/>
      <c r="AB50" s="827"/>
      <c r="AC50" s="827"/>
      <c r="AD50" s="827"/>
      <c r="AE50" s="828"/>
      <c r="AF50" s="749"/>
      <c r="AG50" s="750"/>
      <c r="AH50" s="750"/>
      <c r="AI50" s="750"/>
      <c r="AJ50" s="751"/>
      <c r="AK50" s="829"/>
      <c r="AL50" s="827"/>
      <c r="AM50" s="827"/>
      <c r="AN50" s="827"/>
      <c r="AO50" s="827"/>
      <c r="AP50" s="827"/>
      <c r="AQ50" s="827"/>
      <c r="AR50" s="827"/>
      <c r="AS50" s="827"/>
      <c r="AT50" s="827"/>
      <c r="AU50" s="827"/>
      <c r="AV50" s="827"/>
      <c r="AW50" s="827"/>
      <c r="AX50" s="827"/>
      <c r="AY50" s="827"/>
      <c r="AZ50" s="830"/>
      <c r="BA50" s="830"/>
      <c r="BB50" s="830"/>
      <c r="BC50" s="830"/>
      <c r="BD50" s="830"/>
      <c r="BE50" s="821"/>
      <c r="BF50" s="821"/>
      <c r="BG50" s="821"/>
      <c r="BH50" s="821"/>
      <c r="BI50" s="822"/>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6"/>
      <c r="R51" s="827"/>
      <c r="S51" s="827"/>
      <c r="T51" s="827"/>
      <c r="U51" s="827"/>
      <c r="V51" s="827"/>
      <c r="W51" s="827"/>
      <c r="X51" s="827"/>
      <c r="Y51" s="827"/>
      <c r="Z51" s="827"/>
      <c r="AA51" s="827"/>
      <c r="AB51" s="827"/>
      <c r="AC51" s="827"/>
      <c r="AD51" s="827"/>
      <c r="AE51" s="828"/>
      <c r="AF51" s="749"/>
      <c r="AG51" s="750"/>
      <c r="AH51" s="750"/>
      <c r="AI51" s="750"/>
      <c r="AJ51" s="751"/>
      <c r="AK51" s="829"/>
      <c r="AL51" s="827"/>
      <c r="AM51" s="827"/>
      <c r="AN51" s="827"/>
      <c r="AO51" s="827"/>
      <c r="AP51" s="827"/>
      <c r="AQ51" s="827"/>
      <c r="AR51" s="827"/>
      <c r="AS51" s="827"/>
      <c r="AT51" s="827"/>
      <c r="AU51" s="827"/>
      <c r="AV51" s="827"/>
      <c r="AW51" s="827"/>
      <c r="AX51" s="827"/>
      <c r="AY51" s="827"/>
      <c r="AZ51" s="830"/>
      <c r="BA51" s="830"/>
      <c r="BB51" s="830"/>
      <c r="BC51" s="830"/>
      <c r="BD51" s="830"/>
      <c r="BE51" s="821"/>
      <c r="BF51" s="821"/>
      <c r="BG51" s="821"/>
      <c r="BH51" s="821"/>
      <c r="BI51" s="822"/>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6"/>
      <c r="R52" s="827"/>
      <c r="S52" s="827"/>
      <c r="T52" s="827"/>
      <c r="U52" s="827"/>
      <c r="V52" s="827"/>
      <c r="W52" s="827"/>
      <c r="X52" s="827"/>
      <c r="Y52" s="827"/>
      <c r="Z52" s="827"/>
      <c r="AA52" s="827"/>
      <c r="AB52" s="827"/>
      <c r="AC52" s="827"/>
      <c r="AD52" s="827"/>
      <c r="AE52" s="828"/>
      <c r="AF52" s="749"/>
      <c r="AG52" s="750"/>
      <c r="AH52" s="750"/>
      <c r="AI52" s="750"/>
      <c r="AJ52" s="751"/>
      <c r="AK52" s="829"/>
      <c r="AL52" s="827"/>
      <c r="AM52" s="827"/>
      <c r="AN52" s="827"/>
      <c r="AO52" s="827"/>
      <c r="AP52" s="827"/>
      <c r="AQ52" s="827"/>
      <c r="AR52" s="827"/>
      <c r="AS52" s="827"/>
      <c r="AT52" s="827"/>
      <c r="AU52" s="827"/>
      <c r="AV52" s="827"/>
      <c r="AW52" s="827"/>
      <c r="AX52" s="827"/>
      <c r="AY52" s="827"/>
      <c r="AZ52" s="830"/>
      <c r="BA52" s="830"/>
      <c r="BB52" s="830"/>
      <c r="BC52" s="830"/>
      <c r="BD52" s="830"/>
      <c r="BE52" s="821"/>
      <c r="BF52" s="821"/>
      <c r="BG52" s="821"/>
      <c r="BH52" s="821"/>
      <c r="BI52" s="822"/>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6"/>
      <c r="R53" s="827"/>
      <c r="S53" s="827"/>
      <c r="T53" s="827"/>
      <c r="U53" s="827"/>
      <c r="V53" s="827"/>
      <c r="W53" s="827"/>
      <c r="X53" s="827"/>
      <c r="Y53" s="827"/>
      <c r="Z53" s="827"/>
      <c r="AA53" s="827"/>
      <c r="AB53" s="827"/>
      <c r="AC53" s="827"/>
      <c r="AD53" s="827"/>
      <c r="AE53" s="828"/>
      <c r="AF53" s="749"/>
      <c r="AG53" s="750"/>
      <c r="AH53" s="750"/>
      <c r="AI53" s="750"/>
      <c r="AJ53" s="751"/>
      <c r="AK53" s="829"/>
      <c r="AL53" s="827"/>
      <c r="AM53" s="827"/>
      <c r="AN53" s="827"/>
      <c r="AO53" s="827"/>
      <c r="AP53" s="827"/>
      <c r="AQ53" s="827"/>
      <c r="AR53" s="827"/>
      <c r="AS53" s="827"/>
      <c r="AT53" s="827"/>
      <c r="AU53" s="827"/>
      <c r="AV53" s="827"/>
      <c r="AW53" s="827"/>
      <c r="AX53" s="827"/>
      <c r="AY53" s="827"/>
      <c r="AZ53" s="830"/>
      <c r="BA53" s="830"/>
      <c r="BB53" s="830"/>
      <c r="BC53" s="830"/>
      <c r="BD53" s="830"/>
      <c r="BE53" s="821"/>
      <c r="BF53" s="821"/>
      <c r="BG53" s="821"/>
      <c r="BH53" s="821"/>
      <c r="BI53" s="822"/>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6"/>
      <c r="R54" s="827"/>
      <c r="S54" s="827"/>
      <c r="T54" s="827"/>
      <c r="U54" s="827"/>
      <c r="V54" s="827"/>
      <c r="W54" s="827"/>
      <c r="X54" s="827"/>
      <c r="Y54" s="827"/>
      <c r="Z54" s="827"/>
      <c r="AA54" s="827"/>
      <c r="AB54" s="827"/>
      <c r="AC54" s="827"/>
      <c r="AD54" s="827"/>
      <c r="AE54" s="828"/>
      <c r="AF54" s="749"/>
      <c r="AG54" s="750"/>
      <c r="AH54" s="750"/>
      <c r="AI54" s="750"/>
      <c r="AJ54" s="751"/>
      <c r="AK54" s="829"/>
      <c r="AL54" s="827"/>
      <c r="AM54" s="827"/>
      <c r="AN54" s="827"/>
      <c r="AO54" s="827"/>
      <c r="AP54" s="827"/>
      <c r="AQ54" s="827"/>
      <c r="AR54" s="827"/>
      <c r="AS54" s="827"/>
      <c r="AT54" s="827"/>
      <c r="AU54" s="827"/>
      <c r="AV54" s="827"/>
      <c r="AW54" s="827"/>
      <c r="AX54" s="827"/>
      <c r="AY54" s="827"/>
      <c r="AZ54" s="830"/>
      <c r="BA54" s="830"/>
      <c r="BB54" s="830"/>
      <c r="BC54" s="830"/>
      <c r="BD54" s="830"/>
      <c r="BE54" s="821"/>
      <c r="BF54" s="821"/>
      <c r="BG54" s="821"/>
      <c r="BH54" s="821"/>
      <c r="BI54" s="822"/>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6"/>
      <c r="R55" s="827"/>
      <c r="S55" s="827"/>
      <c r="T55" s="827"/>
      <c r="U55" s="827"/>
      <c r="V55" s="827"/>
      <c r="W55" s="827"/>
      <c r="X55" s="827"/>
      <c r="Y55" s="827"/>
      <c r="Z55" s="827"/>
      <c r="AA55" s="827"/>
      <c r="AB55" s="827"/>
      <c r="AC55" s="827"/>
      <c r="AD55" s="827"/>
      <c r="AE55" s="828"/>
      <c r="AF55" s="749"/>
      <c r="AG55" s="750"/>
      <c r="AH55" s="750"/>
      <c r="AI55" s="750"/>
      <c r="AJ55" s="751"/>
      <c r="AK55" s="829"/>
      <c r="AL55" s="827"/>
      <c r="AM55" s="827"/>
      <c r="AN55" s="827"/>
      <c r="AO55" s="827"/>
      <c r="AP55" s="827"/>
      <c r="AQ55" s="827"/>
      <c r="AR55" s="827"/>
      <c r="AS55" s="827"/>
      <c r="AT55" s="827"/>
      <c r="AU55" s="827"/>
      <c r="AV55" s="827"/>
      <c r="AW55" s="827"/>
      <c r="AX55" s="827"/>
      <c r="AY55" s="827"/>
      <c r="AZ55" s="830"/>
      <c r="BA55" s="830"/>
      <c r="BB55" s="830"/>
      <c r="BC55" s="830"/>
      <c r="BD55" s="830"/>
      <c r="BE55" s="821"/>
      <c r="BF55" s="821"/>
      <c r="BG55" s="821"/>
      <c r="BH55" s="821"/>
      <c r="BI55" s="822"/>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6"/>
      <c r="R56" s="827"/>
      <c r="S56" s="827"/>
      <c r="T56" s="827"/>
      <c r="U56" s="827"/>
      <c r="V56" s="827"/>
      <c r="W56" s="827"/>
      <c r="X56" s="827"/>
      <c r="Y56" s="827"/>
      <c r="Z56" s="827"/>
      <c r="AA56" s="827"/>
      <c r="AB56" s="827"/>
      <c r="AC56" s="827"/>
      <c r="AD56" s="827"/>
      <c r="AE56" s="828"/>
      <c r="AF56" s="749"/>
      <c r="AG56" s="750"/>
      <c r="AH56" s="750"/>
      <c r="AI56" s="750"/>
      <c r="AJ56" s="751"/>
      <c r="AK56" s="829"/>
      <c r="AL56" s="827"/>
      <c r="AM56" s="827"/>
      <c r="AN56" s="827"/>
      <c r="AO56" s="827"/>
      <c r="AP56" s="827"/>
      <c r="AQ56" s="827"/>
      <c r="AR56" s="827"/>
      <c r="AS56" s="827"/>
      <c r="AT56" s="827"/>
      <c r="AU56" s="827"/>
      <c r="AV56" s="827"/>
      <c r="AW56" s="827"/>
      <c r="AX56" s="827"/>
      <c r="AY56" s="827"/>
      <c r="AZ56" s="830"/>
      <c r="BA56" s="830"/>
      <c r="BB56" s="830"/>
      <c r="BC56" s="830"/>
      <c r="BD56" s="830"/>
      <c r="BE56" s="821"/>
      <c r="BF56" s="821"/>
      <c r="BG56" s="821"/>
      <c r="BH56" s="821"/>
      <c r="BI56" s="822"/>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6"/>
      <c r="R57" s="827"/>
      <c r="S57" s="827"/>
      <c r="T57" s="827"/>
      <c r="U57" s="827"/>
      <c r="V57" s="827"/>
      <c r="W57" s="827"/>
      <c r="X57" s="827"/>
      <c r="Y57" s="827"/>
      <c r="Z57" s="827"/>
      <c r="AA57" s="827"/>
      <c r="AB57" s="827"/>
      <c r="AC57" s="827"/>
      <c r="AD57" s="827"/>
      <c r="AE57" s="828"/>
      <c r="AF57" s="749"/>
      <c r="AG57" s="750"/>
      <c r="AH57" s="750"/>
      <c r="AI57" s="750"/>
      <c r="AJ57" s="751"/>
      <c r="AK57" s="829"/>
      <c r="AL57" s="827"/>
      <c r="AM57" s="827"/>
      <c r="AN57" s="827"/>
      <c r="AO57" s="827"/>
      <c r="AP57" s="827"/>
      <c r="AQ57" s="827"/>
      <c r="AR57" s="827"/>
      <c r="AS57" s="827"/>
      <c r="AT57" s="827"/>
      <c r="AU57" s="827"/>
      <c r="AV57" s="827"/>
      <c r="AW57" s="827"/>
      <c r="AX57" s="827"/>
      <c r="AY57" s="827"/>
      <c r="AZ57" s="830"/>
      <c r="BA57" s="830"/>
      <c r="BB57" s="830"/>
      <c r="BC57" s="830"/>
      <c r="BD57" s="830"/>
      <c r="BE57" s="821"/>
      <c r="BF57" s="821"/>
      <c r="BG57" s="821"/>
      <c r="BH57" s="821"/>
      <c r="BI57" s="822"/>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6"/>
      <c r="R58" s="827"/>
      <c r="S58" s="827"/>
      <c r="T58" s="827"/>
      <c r="U58" s="827"/>
      <c r="V58" s="827"/>
      <c r="W58" s="827"/>
      <c r="X58" s="827"/>
      <c r="Y58" s="827"/>
      <c r="Z58" s="827"/>
      <c r="AA58" s="827"/>
      <c r="AB58" s="827"/>
      <c r="AC58" s="827"/>
      <c r="AD58" s="827"/>
      <c r="AE58" s="828"/>
      <c r="AF58" s="749"/>
      <c r="AG58" s="750"/>
      <c r="AH58" s="750"/>
      <c r="AI58" s="750"/>
      <c r="AJ58" s="751"/>
      <c r="AK58" s="829"/>
      <c r="AL58" s="827"/>
      <c r="AM58" s="827"/>
      <c r="AN58" s="827"/>
      <c r="AO58" s="827"/>
      <c r="AP58" s="827"/>
      <c r="AQ58" s="827"/>
      <c r="AR58" s="827"/>
      <c r="AS58" s="827"/>
      <c r="AT58" s="827"/>
      <c r="AU58" s="827"/>
      <c r="AV58" s="827"/>
      <c r="AW58" s="827"/>
      <c r="AX58" s="827"/>
      <c r="AY58" s="827"/>
      <c r="AZ58" s="830"/>
      <c r="BA58" s="830"/>
      <c r="BB58" s="830"/>
      <c r="BC58" s="830"/>
      <c r="BD58" s="830"/>
      <c r="BE58" s="821"/>
      <c r="BF58" s="821"/>
      <c r="BG58" s="821"/>
      <c r="BH58" s="821"/>
      <c r="BI58" s="822"/>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6"/>
      <c r="R59" s="827"/>
      <c r="S59" s="827"/>
      <c r="T59" s="827"/>
      <c r="U59" s="827"/>
      <c r="V59" s="827"/>
      <c r="W59" s="827"/>
      <c r="X59" s="827"/>
      <c r="Y59" s="827"/>
      <c r="Z59" s="827"/>
      <c r="AA59" s="827"/>
      <c r="AB59" s="827"/>
      <c r="AC59" s="827"/>
      <c r="AD59" s="827"/>
      <c r="AE59" s="828"/>
      <c r="AF59" s="749"/>
      <c r="AG59" s="750"/>
      <c r="AH59" s="750"/>
      <c r="AI59" s="750"/>
      <c r="AJ59" s="751"/>
      <c r="AK59" s="829"/>
      <c r="AL59" s="827"/>
      <c r="AM59" s="827"/>
      <c r="AN59" s="827"/>
      <c r="AO59" s="827"/>
      <c r="AP59" s="827"/>
      <c r="AQ59" s="827"/>
      <c r="AR59" s="827"/>
      <c r="AS59" s="827"/>
      <c r="AT59" s="827"/>
      <c r="AU59" s="827"/>
      <c r="AV59" s="827"/>
      <c r="AW59" s="827"/>
      <c r="AX59" s="827"/>
      <c r="AY59" s="827"/>
      <c r="AZ59" s="830"/>
      <c r="BA59" s="830"/>
      <c r="BB59" s="830"/>
      <c r="BC59" s="830"/>
      <c r="BD59" s="830"/>
      <c r="BE59" s="821"/>
      <c r="BF59" s="821"/>
      <c r="BG59" s="821"/>
      <c r="BH59" s="821"/>
      <c r="BI59" s="822"/>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6"/>
      <c r="R60" s="827"/>
      <c r="S60" s="827"/>
      <c r="T60" s="827"/>
      <c r="U60" s="827"/>
      <c r="V60" s="827"/>
      <c r="W60" s="827"/>
      <c r="X60" s="827"/>
      <c r="Y60" s="827"/>
      <c r="Z60" s="827"/>
      <c r="AA60" s="827"/>
      <c r="AB60" s="827"/>
      <c r="AC60" s="827"/>
      <c r="AD60" s="827"/>
      <c r="AE60" s="828"/>
      <c r="AF60" s="749"/>
      <c r="AG60" s="750"/>
      <c r="AH60" s="750"/>
      <c r="AI60" s="750"/>
      <c r="AJ60" s="751"/>
      <c r="AK60" s="829"/>
      <c r="AL60" s="827"/>
      <c r="AM60" s="827"/>
      <c r="AN60" s="827"/>
      <c r="AO60" s="827"/>
      <c r="AP60" s="827"/>
      <c r="AQ60" s="827"/>
      <c r="AR60" s="827"/>
      <c r="AS60" s="827"/>
      <c r="AT60" s="827"/>
      <c r="AU60" s="827"/>
      <c r="AV60" s="827"/>
      <c r="AW60" s="827"/>
      <c r="AX60" s="827"/>
      <c r="AY60" s="827"/>
      <c r="AZ60" s="830"/>
      <c r="BA60" s="830"/>
      <c r="BB60" s="830"/>
      <c r="BC60" s="830"/>
      <c r="BD60" s="830"/>
      <c r="BE60" s="821"/>
      <c r="BF60" s="821"/>
      <c r="BG60" s="821"/>
      <c r="BH60" s="821"/>
      <c r="BI60" s="822"/>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6"/>
      <c r="R61" s="827"/>
      <c r="S61" s="827"/>
      <c r="T61" s="827"/>
      <c r="U61" s="827"/>
      <c r="V61" s="827"/>
      <c r="W61" s="827"/>
      <c r="X61" s="827"/>
      <c r="Y61" s="827"/>
      <c r="Z61" s="827"/>
      <c r="AA61" s="827"/>
      <c r="AB61" s="827"/>
      <c r="AC61" s="827"/>
      <c r="AD61" s="827"/>
      <c r="AE61" s="828"/>
      <c r="AF61" s="749"/>
      <c r="AG61" s="750"/>
      <c r="AH61" s="750"/>
      <c r="AI61" s="750"/>
      <c r="AJ61" s="751"/>
      <c r="AK61" s="829"/>
      <c r="AL61" s="827"/>
      <c r="AM61" s="827"/>
      <c r="AN61" s="827"/>
      <c r="AO61" s="827"/>
      <c r="AP61" s="827"/>
      <c r="AQ61" s="827"/>
      <c r="AR61" s="827"/>
      <c r="AS61" s="827"/>
      <c r="AT61" s="827"/>
      <c r="AU61" s="827"/>
      <c r="AV61" s="827"/>
      <c r="AW61" s="827"/>
      <c r="AX61" s="827"/>
      <c r="AY61" s="827"/>
      <c r="AZ61" s="830"/>
      <c r="BA61" s="830"/>
      <c r="BB61" s="830"/>
      <c r="BC61" s="830"/>
      <c r="BD61" s="830"/>
      <c r="BE61" s="821"/>
      <c r="BF61" s="821"/>
      <c r="BG61" s="821"/>
      <c r="BH61" s="821"/>
      <c r="BI61" s="822"/>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6"/>
      <c r="R62" s="827"/>
      <c r="S62" s="827"/>
      <c r="T62" s="827"/>
      <c r="U62" s="827"/>
      <c r="V62" s="827"/>
      <c r="W62" s="827"/>
      <c r="X62" s="827"/>
      <c r="Y62" s="827"/>
      <c r="Z62" s="827"/>
      <c r="AA62" s="827"/>
      <c r="AB62" s="827"/>
      <c r="AC62" s="827"/>
      <c r="AD62" s="827"/>
      <c r="AE62" s="828"/>
      <c r="AF62" s="749"/>
      <c r="AG62" s="750"/>
      <c r="AH62" s="750"/>
      <c r="AI62" s="750"/>
      <c r="AJ62" s="751"/>
      <c r="AK62" s="829"/>
      <c r="AL62" s="827"/>
      <c r="AM62" s="827"/>
      <c r="AN62" s="827"/>
      <c r="AO62" s="827"/>
      <c r="AP62" s="827"/>
      <c r="AQ62" s="827"/>
      <c r="AR62" s="827"/>
      <c r="AS62" s="827"/>
      <c r="AT62" s="827"/>
      <c r="AU62" s="827"/>
      <c r="AV62" s="827"/>
      <c r="AW62" s="827"/>
      <c r="AX62" s="827"/>
      <c r="AY62" s="827"/>
      <c r="AZ62" s="830"/>
      <c r="BA62" s="830"/>
      <c r="BB62" s="830"/>
      <c r="BC62" s="830"/>
      <c r="BD62" s="830"/>
      <c r="BE62" s="821"/>
      <c r="BF62" s="821"/>
      <c r="BG62" s="821"/>
      <c r="BH62" s="821"/>
      <c r="BI62" s="822"/>
      <c r="BJ62" s="838" t="s">
        <v>382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363</v>
      </c>
      <c r="B63" s="778" t="s">
        <v>383</v>
      </c>
      <c r="C63" s="779"/>
      <c r="D63" s="779"/>
      <c r="E63" s="779"/>
      <c r="F63" s="779"/>
      <c r="G63" s="779"/>
      <c r="H63" s="779"/>
      <c r="I63" s="779"/>
      <c r="J63" s="779"/>
      <c r="K63" s="779"/>
      <c r="L63" s="779"/>
      <c r="M63" s="779"/>
      <c r="N63" s="779"/>
      <c r="O63" s="779"/>
      <c r="P63" s="780"/>
      <c r="Q63" s="831"/>
      <c r="R63" s="832"/>
      <c r="S63" s="832"/>
      <c r="T63" s="832"/>
      <c r="U63" s="832"/>
      <c r="V63" s="832"/>
      <c r="W63" s="832"/>
      <c r="X63" s="832"/>
      <c r="Y63" s="832"/>
      <c r="Z63" s="832"/>
      <c r="AA63" s="832"/>
      <c r="AB63" s="832"/>
      <c r="AC63" s="832"/>
      <c r="AD63" s="832"/>
      <c r="AE63" s="833"/>
      <c r="AF63" s="834">
        <v>276</v>
      </c>
      <c r="AG63" s="835"/>
      <c r="AH63" s="835"/>
      <c r="AI63" s="835"/>
      <c r="AJ63" s="836"/>
      <c r="AK63" s="837"/>
      <c r="AL63" s="832"/>
      <c r="AM63" s="832"/>
      <c r="AN63" s="832"/>
      <c r="AO63" s="832"/>
      <c r="AP63" s="835">
        <v>2172</v>
      </c>
      <c r="AQ63" s="835"/>
      <c r="AR63" s="835"/>
      <c r="AS63" s="835"/>
      <c r="AT63" s="835"/>
      <c r="AU63" s="835">
        <v>1216</v>
      </c>
      <c r="AV63" s="835"/>
      <c r="AW63" s="835"/>
      <c r="AX63" s="835"/>
      <c r="AY63" s="835"/>
      <c r="AZ63" s="839"/>
      <c r="BA63" s="839"/>
      <c r="BB63" s="839"/>
      <c r="BC63" s="839"/>
      <c r="BD63" s="839"/>
      <c r="BE63" s="840"/>
      <c r="BF63" s="840"/>
      <c r="BG63" s="840"/>
      <c r="BH63" s="840"/>
      <c r="BI63" s="841"/>
      <c r="BJ63" s="842" t="s">
        <v>109</v>
      </c>
      <c r="BK63" s="843"/>
      <c r="BL63" s="843"/>
      <c r="BM63" s="843"/>
      <c r="BN63" s="844"/>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385</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5" t="s">
        <v>370</v>
      </c>
      <c r="AG66" s="801"/>
      <c r="AH66" s="801"/>
      <c r="AI66" s="801"/>
      <c r="AJ66" s="846"/>
      <c r="AK66" s="705" t="s">
        <v>371</v>
      </c>
      <c r="AL66" s="729"/>
      <c r="AM66" s="729"/>
      <c r="AN66" s="729"/>
      <c r="AO66" s="730"/>
      <c r="AP66" s="705" t="s">
        <v>372</v>
      </c>
      <c r="AQ66" s="706"/>
      <c r="AR66" s="706"/>
      <c r="AS66" s="706"/>
      <c r="AT66" s="707"/>
      <c r="AU66" s="705" t="s">
        <v>386</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6"/>
      <c r="BT66" s="857"/>
      <c r="BU66" s="857"/>
      <c r="BV66" s="857"/>
      <c r="BW66" s="857"/>
      <c r="BX66" s="857"/>
      <c r="BY66" s="857"/>
      <c r="BZ66" s="857"/>
      <c r="CA66" s="857"/>
      <c r="CB66" s="857"/>
      <c r="CC66" s="857"/>
      <c r="CD66" s="857"/>
      <c r="CE66" s="857"/>
      <c r="CF66" s="857"/>
      <c r="CG66" s="858"/>
      <c r="CH66" s="853"/>
      <c r="CI66" s="854"/>
      <c r="CJ66" s="854"/>
      <c r="CK66" s="854"/>
      <c r="CL66" s="855"/>
      <c r="CM66" s="853"/>
      <c r="CN66" s="854"/>
      <c r="CO66" s="854"/>
      <c r="CP66" s="854"/>
      <c r="CQ66" s="855"/>
      <c r="CR66" s="853"/>
      <c r="CS66" s="854"/>
      <c r="CT66" s="854"/>
      <c r="CU66" s="854"/>
      <c r="CV66" s="855"/>
      <c r="CW66" s="853"/>
      <c r="CX66" s="854"/>
      <c r="CY66" s="854"/>
      <c r="CZ66" s="854"/>
      <c r="DA66" s="855"/>
      <c r="DB66" s="853"/>
      <c r="DC66" s="854"/>
      <c r="DD66" s="854"/>
      <c r="DE66" s="854"/>
      <c r="DF66" s="855"/>
      <c r="DG66" s="853"/>
      <c r="DH66" s="854"/>
      <c r="DI66" s="854"/>
      <c r="DJ66" s="854"/>
      <c r="DK66" s="855"/>
      <c r="DL66" s="853"/>
      <c r="DM66" s="854"/>
      <c r="DN66" s="854"/>
      <c r="DO66" s="854"/>
      <c r="DP66" s="855"/>
      <c r="DQ66" s="853"/>
      <c r="DR66" s="854"/>
      <c r="DS66" s="854"/>
      <c r="DT66" s="854"/>
      <c r="DU66" s="855"/>
      <c r="DV66" s="850"/>
      <c r="DW66" s="851"/>
      <c r="DX66" s="851"/>
      <c r="DY66" s="851"/>
      <c r="DZ66" s="852"/>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7"/>
      <c r="AG67" s="804"/>
      <c r="AH67" s="804"/>
      <c r="AI67" s="804"/>
      <c r="AJ67" s="848"/>
      <c r="AK67" s="849"/>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6"/>
      <c r="BT67" s="857"/>
      <c r="BU67" s="857"/>
      <c r="BV67" s="857"/>
      <c r="BW67" s="857"/>
      <c r="BX67" s="857"/>
      <c r="BY67" s="857"/>
      <c r="BZ67" s="857"/>
      <c r="CA67" s="857"/>
      <c r="CB67" s="857"/>
      <c r="CC67" s="857"/>
      <c r="CD67" s="857"/>
      <c r="CE67" s="857"/>
      <c r="CF67" s="857"/>
      <c r="CG67" s="858"/>
      <c r="CH67" s="853"/>
      <c r="CI67" s="854"/>
      <c r="CJ67" s="854"/>
      <c r="CK67" s="854"/>
      <c r="CL67" s="855"/>
      <c r="CM67" s="853"/>
      <c r="CN67" s="854"/>
      <c r="CO67" s="854"/>
      <c r="CP67" s="854"/>
      <c r="CQ67" s="855"/>
      <c r="CR67" s="853"/>
      <c r="CS67" s="854"/>
      <c r="CT67" s="854"/>
      <c r="CU67" s="854"/>
      <c r="CV67" s="855"/>
      <c r="CW67" s="853"/>
      <c r="CX67" s="854"/>
      <c r="CY67" s="854"/>
      <c r="CZ67" s="854"/>
      <c r="DA67" s="855"/>
      <c r="DB67" s="853"/>
      <c r="DC67" s="854"/>
      <c r="DD67" s="854"/>
      <c r="DE67" s="854"/>
      <c r="DF67" s="855"/>
      <c r="DG67" s="853"/>
      <c r="DH67" s="854"/>
      <c r="DI67" s="854"/>
      <c r="DJ67" s="854"/>
      <c r="DK67" s="855"/>
      <c r="DL67" s="853"/>
      <c r="DM67" s="854"/>
      <c r="DN67" s="854"/>
      <c r="DO67" s="854"/>
      <c r="DP67" s="855"/>
      <c r="DQ67" s="853"/>
      <c r="DR67" s="854"/>
      <c r="DS67" s="854"/>
      <c r="DT67" s="854"/>
      <c r="DU67" s="855"/>
      <c r="DV67" s="850"/>
      <c r="DW67" s="851"/>
      <c r="DX67" s="851"/>
      <c r="DY67" s="851"/>
      <c r="DZ67" s="852"/>
      <c r="EA67" s="197"/>
    </row>
    <row r="68" spans="1:131" s="198" customFormat="1" ht="26.25" customHeight="1" thickTop="1">
      <c r="A68" s="209">
        <v>1</v>
      </c>
      <c r="B68" s="862" t="s">
        <v>534</v>
      </c>
      <c r="C68" s="863"/>
      <c r="D68" s="863"/>
      <c r="E68" s="863"/>
      <c r="F68" s="863"/>
      <c r="G68" s="863"/>
      <c r="H68" s="863"/>
      <c r="I68" s="863"/>
      <c r="J68" s="863"/>
      <c r="K68" s="863"/>
      <c r="L68" s="863"/>
      <c r="M68" s="863"/>
      <c r="N68" s="863"/>
      <c r="O68" s="863"/>
      <c r="P68" s="864"/>
      <c r="Q68" s="865">
        <v>2550</v>
      </c>
      <c r="R68" s="859"/>
      <c r="S68" s="859"/>
      <c r="T68" s="859"/>
      <c r="U68" s="859"/>
      <c r="V68" s="859">
        <v>2435</v>
      </c>
      <c r="W68" s="859"/>
      <c r="X68" s="859"/>
      <c r="Y68" s="859"/>
      <c r="Z68" s="859"/>
      <c r="AA68" s="859">
        <v>115</v>
      </c>
      <c r="AB68" s="859"/>
      <c r="AC68" s="859"/>
      <c r="AD68" s="859"/>
      <c r="AE68" s="859"/>
      <c r="AF68" s="859">
        <v>115</v>
      </c>
      <c r="AG68" s="859"/>
      <c r="AH68" s="859"/>
      <c r="AI68" s="859"/>
      <c r="AJ68" s="859"/>
      <c r="AK68" s="859">
        <v>57</v>
      </c>
      <c r="AL68" s="859"/>
      <c r="AM68" s="859"/>
      <c r="AN68" s="859"/>
      <c r="AO68" s="859"/>
      <c r="AP68" s="859">
        <v>1350</v>
      </c>
      <c r="AQ68" s="859"/>
      <c r="AR68" s="859"/>
      <c r="AS68" s="859"/>
      <c r="AT68" s="859"/>
      <c r="AU68" s="859">
        <v>224</v>
      </c>
      <c r="AV68" s="859"/>
      <c r="AW68" s="859"/>
      <c r="AX68" s="859"/>
      <c r="AY68" s="859"/>
      <c r="AZ68" s="860"/>
      <c r="BA68" s="860"/>
      <c r="BB68" s="860"/>
      <c r="BC68" s="860"/>
      <c r="BD68" s="861"/>
      <c r="BE68" s="216"/>
      <c r="BF68" s="216"/>
      <c r="BG68" s="216"/>
      <c r="BH68" s="216"/>
      <c r="BI68" s="216"/>
      <c r="BJ68" s="216"/>
      <c r="BK68" s="216"/>
      <c r="BL68" s="216"/>
      <c r="BM68" s="216"/>
      <c r="BN68" s="216"/>
      <c r="BO68" s="216"/>
      <c r="BP68" s="216"/>
      <c r="BQ68" s="213">
        <v>62</v>
      </c>
      <c r="BR68" s="218"/>
      <c r="BS68" s="856"/>
      <c r="BT68" s="857"/>
      <c r="BU68" s="857"/>
      <c r="BV68" s="857"/>
      <c r="BW68" s="857"/>
      <c r="BX68" s="857"/>
      <c r="BY68" s="857"/>
      <c r="BZ68" s="857"/>
      <c r="CA68" s="857"/>
      <c r="CB68" s="857"/>
      <c r="CC68" s="857"/>
      <c r="CD68" s="857"/>
      <c r="CE68" s="857"/>
      <c r="CF68" s="857"/>
      <c r="CG68" s="858"/>
      <c r="CH68" s="853"/>
      <c r="CI68" s="854"/>
      <c r="CJ68" s="854"/>
      <c r="CK68" s="854"/>
      <c r="CL68" s="855"/>
      <c r="CM68" s="853"/>
      <c r="CN68" s="854"/>
      <c r="CO68" s="854"/>
      <c r="CP68" s="854"/>
      <c r="CQ68" s="855"/>
      <c r="CR68" s="853"/>
      <c r="CS68" s="854"/>
      <c r="CT68" s="854"/>
      <c r="CU68" s="854"/>
      <c r="CV68" s="855"/>
      <c r="CW68" s="853"/>
      <c r="CX68" s="854"/>
      <c r="CY68" s="854"/>
      <c r="CZ68" s="854"/>
      <c r="DA68" s="855"/>
      <c r="DB68" s="853"/>
      <c r="DC68" s="854"/>
      <c r="DD68" s="854"/>
      <c r="DE68" s="854"/>
      <c r="DF68" s="855"/>
      <c r="DG68" s="853"/>
      <c r="DH68" s="854"/>
      <c r="DI68" s="854"/>
      <c r="DJ68" s="854"/>
      <c r="DK68" s="855"/>
      <c r="DL68" s="853"/>
      <c r="DM68" s="854"/>
      <c r="DN68" s="854"/>
      <c r="DO68" s="854"/>
      <c r="DP68" s="855"/>
      <c r="DQ68" s="853"/>
      <c r="DR68" s="854"/>
      <c r="DS68" s="854"/>
      <c r="DT68" s="854"/>
      <c r="DU68" s="855"/>
      <c r="DV68" s="850"/>
      <c r="DW68" s="851"/>
      <c r="DX68" s="851"/>
      <c r="DY68" s="851"/>
      <c r="DZ68" s="852"/>
      <c r="EA68" s="197"/>
    </row>
    <row r="69" spans="1:131" s="198" customFormat="1" ht="26.25" customHeight="1">
      <c r="A69" s="212">
        <v>2</v>
      </c>
      <c r="B69" s="866" t="s">
        <v>535</v>
      </c>
      <c r="C69" s="867"/>
      <c r="D69" s="867"/>
      <c r="E69" s="867"/>
      <c r="F69" s="867"/>
      <c r="G69" s="867"/>
      <c r="H69" s="867"/>
      <c r="I69" s="867"/>
      <c r="J69" s="867"/>
      <c r="K69" s="867"/>
      <c r="L69" s="867"/>
      <c r="M69" s="867"/>
      <c r="N69" s="867"/>
      <c r="O69" s="867"/>
      <c r="P69" s="868"/>
      <c r="Q69" s="869">
        <v>203</v>
      </c>
      <c r="R69" s="824"/>
      <c r="S69" s="824"/>
      <c r="T69" s="824"/>
      <c r="U69" s="824"/>
      <c r="V69" s="824">
        <v>179</v>
      </c>
      <c r="W69" s="824"/>
      <c r="X69" s="824"/>
      <c r="Y69" s="824"/>
      <c r="Z69" s="824"/>
      <c r="AA69" s="824">
        <v>24</v>
      </c>
      <c r="AB69" s="824"/>
      <c r="AC69" s="824"/>
      <c r="AD69" s="824"/>
      <c r="AE69" s="824"/>
      <c r="AF69" s="824">
        <v>24</v>
      </c>
      <c r="AG69" s="824"/>
      <c r="AH69" s="824"/>
      <c r="AI69" s="824"/>
      <c r="AJ69" s="824"/>
      <c r="AK69" s="824" t="s">
        <v>536</v>
      </c>
      <c r="AL69" s="824"/>
      <c r="AM69" s="824"/>
      <c r="AN69" s="824"/>
      <c r="AO69" s="824"/>
      <c r="AP69" s="824">
        <v>28</v>
      </c>
      <c r="AQ69" s="824"/>
      <c r="AR69" s="824"/>
      <c r="AS69" s="824"/>
      <c r="AT69" s="824"/>
      <c r="AU69" s="824">
        <v>1</v>
      </c>
      <c r="AV69" s="824"/>
      <c r="AW69" s="824"/>
      <c r="AX69" s="824"/>
      <c r="AY69" s="824"/>
      <c r="AZ69" s="870"/>
      <c r="BA69" s="870"/>
      <c r="BB69" s="870"/>
      <c r="BC69" s="870"/>
      <c r="BD69" s="871"/>
      <c r="BE69" s="216"/>
      <c r="BF69" s="216"/>
      <c r="BG69" s="216"/>
      <c r="BH69" s="216"/>
      <c r="BI69" s="216"/>
      <c r="BJ69" s="216"/>
      <c r="BK69" s="216"/>
      <c r="BL69" s="216"/>
      <c r="BM69" s="216"/>
      <c r="BN69" s="216"/>
      <c r="BO69" s="216"/>
      <c r="BP69" s="216"/>
      <c r="BQ69" s="213">
        <v>63</v>
      </c>
      <c r="BR69" s="218"/>
      <c r="BS69" s="856"/>
      <c r="BT69" s="857"/>
      <c r="BU69" s="857"/>
      <c r="BV69" s="857"/>
      <c r="BW69" s="857"/>
      <c r="BX69" s="857"/>
      <c r="BY69" s="857"/>
      <c r="BZ69" s="857"/>
      <c r="CA69" s="857"/>
      <c r="CB69" s="857"/>
      <c r="CC69" s="857"/>
      <c r="CD69" s="857"/>
      <c r="CE69" s="857"/>
      <c r="CF69" s="857"/>
      <c r="CG69" s="858"/>
      <c r="CH69" s="853"/>
      <c r="CI69" s="854"/>
      <c r="CJ69" s="854"/>
      <c r="CK69" s="854"/>
      <c r="CL69" s="855"/>
      <c r="CM69" s="853"/>
      <c r="CN69" s="854"/>
      <c r="CO69" s="854"/>
      <c r="CP69" s="854"/>
      <c r="CQ69" s="855"/>
      <c r="CR69" s="853"/>
      <c r="CS69" s="854"/>
      <c r="CT69" s="854"/>
      <c r="CU69" s="854"/>
      <c r="CV69" s="855"/>
      <c r="CW69" s="853"/>
      <c r="CX69" s="854"/>
      <c r="CY69" s="854"/>
      <c r="CZ69" s="854"/>
      <c r="DA69" s="855"/>
      <c r="DB69" s="853"/>
      <c r="DC69" s="854"/>
      <c r="DD69" s="854"/>
      <c r="DE69" s="854"/>
      <c r="DF69" s="855"/>
      <c r="DG69" s="853"/>
      <c r="DH69" s="854"/>
      <c r="DI69" s="854"/>
      <c r="DJ69" s="854"/>
      <c r="DK69" s="855"/>
      <c r="DL69" s="853"/>
      <c r="DM69" s="854"/>
      <c r="DN69" s="854"/>
      <c r="DO69" s="854"/>
      <c r="DP69" s="855"/>
      <c r="DQ69" s="853"/>
      <c r="DR69" s="854"/>
      <c r="DS69" s="854"/>
      <c r="DT69" s="854"/>
      <c r="DU69" s="855"/>
      <c r="DV69" s="850"/>
      <c r="DW69" s="851"/>
      <c r="DX69" s="851"/>
      <c r="DY69" s="851"/>
      <c r="DZ69" s="852"/>
      <c r="EA69" s="197"/>
    </row>
    <row r="70" spans="1:131" s="198" customFormat="1" ht="26.25" customHeight="1">
      <c r="A70" s="212">
        <v>3</v>
      </c>
      <c r="B70" s="866" t="s">
        <v>537</v>
      </c>
      <c r="C70" s="867"/>
      <c r="D70" s="867"/>
      <c r="E70" s="867"/>
      <c r="F70" s="867"/>
      <c r="G70" s="867"/>
      <c r="H70" s="867"/>
      <c r="I70" s="867"/>
      <c r="J70" s="867"/>
      <c r="K70" s="867"/>
      <c r="L70" s="867"/>
      <c r="M70" s="867"/>
      <c r="N70" s="867"/>
      <c r="O70" s="867"/>
      <c r="P70" s="868"/>
      <c r="Q70" s="869">
        <v>6778</v>
      </c>
      <c r="R70" s="824"/>
      <c r="S70" s="824"/>
      <c r="T70" s="824"/>
      <c r="U70" s="824"/>
      <c r="V70" s="824">
        <v>7938</v>
      </c>
      <c r="W70" s="824"/>
      <c r="X70" s="824"/>
      <c r="Y70" s="824"/>
      <c r="Z70" s="824"/>
      <c r="AA70" s="824">
        <v>-1160</v>
      </c>
      <c r="AB70" s="824"/>
      <c r="AC70" s="824"/>
      <c r="AD70" s="824"/>
      <c r="AE70" s="824"/>
      <c r="AF70" s="824">
        <v>2168</v>
      </c>
      <c r="AG70" s="824"/>
      <c r="AH70" s="824"/>
      <c r="AI70" s="824"/>
      <c r="AJ70" s="824"/>
      <c r="AK70" s="824">
        <v>637</v>
      </c>
      <c r="AL70" s="824"/>
      <c r="AM70" s="824"/>
      <c r="AN70" s="824"/>
      <c r="AO70" s="824"/>
      <c r="AP70" s="824">
        <v>8580</v>
      </c>
      <c r="AQ70" s="824"/>
      <c r="AR70" s="824"/>
      <c r="AS70" s="824"/>
      <c r="AT70" s="824"/>
      <c r="AU70" s="824">
        <v>189</v>
      </c>
      <c r="AV70" s="824"/>
      <c r="AW70" s="824"/>
      <c r="AX70" s="824"/>
      <c r="AY70" s="824"/>
      <c r="AZ70" s="870"/>
      <c r="BA70" s="870"/>
      <c r="BB70" s="870"/>
      <c r="BC70" s="870"/>
      <c r="BD70" s="871"/>
      <c r="BE70" s="216"/>
      <c r="BF70" s="216"/>
      <c r="BG70" s="216"/>
      <c r="BH70" s="216"/>
      <c r="BI70" s="216"/>
      <c r="BJ70" s="216"/>
      <c r="BK70" s="216"/>
      <c r="BL70" s="216"/>
      <c r="BM70" s="216"/>
      <c r="BN70" s="216"/>
      <c r="BO70" s="216"/>
      <c r="BP70" s="216"/>
      <c r="BQ70" s="213">
        <v>64</v>
      </c>
      <c r="BR70" s="218"/>
      <c r="BS70" s="856"/>
      <c r="BT70" s="857"/>
      <c r="BU70" s="857"/>
      <c r="BV70" s="857"/>
      <c r="BW70" s="857"/>
      <c r="BX70" s="857"/>
      <c r="BY70" s="857"/>
      <c r="BZ70" s="857"/>
      <c r="CA70" s="857"/>
      <c r="CB70" s="857"/>
      <c r="CC70" s="857"/>
      <c r="CD70" s="857"/>
      <c r="CE70" s="857"/>
      <c r="CF70" s="857"/>
      <c r="CG70" s="858"/>
      <c r="CH70" s="853"/>
      <c r="CI70" s="854"/>
      <c r="CJ70" s="854"/>
      <c r="CK70" s="854"/>
      <c r="CL70" s="855"/>
      <c r="CM70" s="853"/>
      <c r="CN70" s="854"/>
      <c r="CO70" s="854"/>
      <c r="CP70" s="854"/>
      <c r="CQ70" s="855"/>
      <c r="CR70" s="853"/>
      <c r="CS70" s="854"/>
      <c r="CT70" s="854"/>
      <c r="CU70" s="854"/>
      <c r="CV70" s="855"/>
      <c r="CW70" s="853"/>
      <c r="CX70" s="854"/>
      <c r="CY70" s="854"/>
      <c r="CZ70" s="854"/>
      <c r="DA70" s="855"/>
      <c r="DB70" s="853"/>
      <c r="DC70" s="854"/>
      <c r="DD70" s="854"/>
      <c r="DE70" s="854"/>
      <c r="DF70" s="855"/>
      <c r="DG70" s="853"/>
      <c r="DH70" s="854"/>
      <c r="DI70" s="854"/>
      <c r="DJ70" s="854"/>
      <c r="DK70" s="855"/>
      <c r="DL70" s="853"/>
      <c r="DM70" s="854"/>
      <c r="DN70" s="854"/>
      <c r="DO70" s="854"/>
      <c r="DP70" s="855"/>
      <c r="DQ70" s="853"/>
      <c r="DR70" s="854"/>
      <c r="DS70" s="854"/>
      <c r="DT70" s="854"/>
      <c r="DU70" s="855"/>
      <c r="DV70" s="850"/>
      <c r="DW70" s="851"/>
      <c r="DX70" s="851"/>
      <c r="DY70" s="851"/>
      <c r="DZ70" s="852"/>
      <c r="EA70" s="197"/>
    </row>
    <row r="71" spans="1:131" s="198" customFormat="1" ht="26.25" customHeight="1">
      <c r="A71" s="212">
        <v>4</v>
      </c>
      <c r="B71" s="866" t="s">
        <v>538</v>
      </c>
      <c r="C71" s="867"/>
      <c r="D71" s="867"/>
      <c r="E71" s="867"/>
      <c r="F71" s="867"/>
      <c r="G71" s="867"/>
      <c r="H71" s="867"/>
      <c r="I71" s="867"/>
      <c r="J71" s="867"/>
      <c r="K71" s="867"/>
      <c r="L71" s="867"/>
      <c r="M71" s="867"/>
      <c r="N71" s="867"/>
      <c r="O71" s="867"/>
      <c r="P71" s="868"/>
      <c r="Q71" s="869">
        <v>978</v>
      </c>
      <c r="R71" s="824"/>
      <c r="S71" s="824"/>
      <c r="T71" s="824"/>
      <c r="U71" s="824"/>
      <c r="V71" s="824">
        <v>938</v>
      </c>
      <c r="W71" s="824"/>
      <c r="X71" s="824"/>
      <c r="Y71" s="824"/>
      <c r="Z71" s="824"/>
      <c r="AA71" s="824">
        <v>40</v>
      </c>
      <c r="AB71" s="824"/>
      <c r="AC71" s="824"/>
      <c r="AD71" s="824"/>
      <c r="AE71" s="824"/>
      <c r="AF71" s="824">
        <v>40</v>
      </c>
      <c r="AG71" s="824"/>
      <c r="AH71" s="824"/>
      <c r="AI71" s="824"/>
      <c r="AJ71" s="824"/>
      <c r="AK71" s="824">
        <v>40</v>
      </c>
      <c r="AL71" s="824"/>
      <c r="AM71" s="824"/>
      <c r="AN71" s="824"/>
      <c r="AO71" s="824"/>
      <c r="AP71" s="824" t="s">
        <v>536</v>
      </c>
      <c r="AQ71" s="824"/>
      <c r="AR71" s="824"/>
      <c r="AS71" s="824"/>
      <c r="AT71" s="824"/>
      <c r="AU71" s="824" t="s">
        <v>536</v>
      </c>
      <c r="AV71" s="824"/>
      <c r="AW71" s="824"/>
      <c r="AX71" s="824"/>
      <c r="AY71" s="824"/>
      <c r="AZ71" s="870"/>
      <c r="BA71" s="870"/>
      <c r="BB71" s="870"/>
      <c r="BC71" s="870"/>
      <c r="BD71" s="871"/>
      <c r="BE71" s="216"/>
      <c r="BF71" s="216"/>
      <c r="BG71" s="216"/>
      <c r="BH71" s="216"/>
      <c r="BI71" s="216"/>
      <c r="BJ71" s="216"/>
      <c r="BK71" s="216"/>
      <c r="BL71" s="216"/>
      <c r="BM71" s="216"/>
      <c r="BN71" s="216"/>
      <c r="BO71" s="216"/>
      <c r="BP71" s="216"/>
      <c r="BQ71" s="213">
        <v>65</v>
      </c>
      <c r="BR71" s="218"/>
      <c r="BS71" s="856"/>
      <c r="BT71" s="857"/>
      <c r="BU71" s="857"/>
      <c r="BV71" s="857"/>
      <c r="BW71" s="857"/>
      <c r="BX71" s="857"/>
      <c r="BY71" s="857"/>
      <c r="BZ71" s="857"/>
      <c r="CA71" s="857"/>
      <c r="CB71" s="857"/>
      <c r="CC71" s="857"/>
      <c r="CD71" s="857"/>
      <c r="CE71" s="857"/>
      <c r="CF71" s="857"/>
      <c r="CG71" s="858"/>
      <c r="CH71" s="853"/>
      <c r="CI71" s="854"/>
      <c r="CJ71" s="854"/>
      <c r="CK71" s="854"/>
      <c r="CL71" s="855"/>
      <c r="CM71" s="853"/>
      <c r="CN71" s="854"/>
      <c r="CO71" s="854"/>
      <c r="CP71" s="854"/>
      <c r="CQ71" s="855"/>
      <c r="CR71" s="853"/>
      <c r="CS71" s="854"/>
      <c r="CT71" s="854"/>
      <c r="CU71" s="854"/>
      <c r="CV71" s="855"/>
      <c r="CW71" s="853"/>
      <c r="CX71" s="854"/>
      <c r="CY71" s="854"/>
      <c r="CZ71" s="854"/>
      <c r="DA71" s="855"/>
      <c r="DB71" s="853"/>
      <c r="DC71" s="854"/>
      <c r="DD71" s="854"/>
      <c r="DE71" s="854"/>
      <c r="DF71" s="855"/>
      <c r="DG71" s="853"/>
      <c r="DH71" s="854"/>
      <c r="DI71" s="854"/>
      <c r="DJ71" s="854"/>
      <c r="DK71" s="855"/>
      <c r="DL71" s="853"/>
      <c r="DM71" s="854"/>
      <c r="DN71" s="854"/>
      <c r="DO71" s="854"/>
      <c r="DP71" s="855"/>
      <c r="DQ71" s="853"/>
      <c r="DR71" s="854"/>
      <c r="DS71" s="854"/>
      <c r="DT71" s="854"/>
      <c r="DU71" s="855"/>
      <c r="DV71" s="850"/>
      <c r="DW71" s="851"/>
      <c r="DX71" s="851"/>
      <c r="DY71" s="851"/>
      <c r="DZ71" s="852"/>
      <c r="EA71" s="197"/>
    </row>
    <row r="72" spans="1:131" s="198" customFormat="1" ht="26.25" customHeight="1">
      <c r="A72" s="212">
        <v>5</v>
      </c>
      <c r="B72" s="866" t="s">
        <v>539</v>
      </c>
      <c r="C72" s="867"/>
      <c r="D72" s="867"/>
      <c r="E72" s="867"/>
      <c r="F72" s="867"/>
      <c r="G72" s="867"/>
      <c r="H72" s="867"/>
      <c r="I72" s="867"/>
      <c r="J72" s="867"/>
      <c r="K72" s="867"/>
      <c r="L72" s="867"/>
      <c r="M72" s="867"/>
      <c r="N72" s="867"/>
      <c r="O72" s="867"/>
      <c r="P72" s="868"/>
      <c r="Q72" s="869">
        <v>916</v>
      </c>
      <c r="R72" s="824"/>
      <c r="S72" s="824"/>
      <c r="T72" s="824"/>
      <c r="U72" s="824"/>
      <c r="V72" s="824">
        <v>882</v>
      </c>
      <c r="W72" s="824"/>
      <c r="X72" s="824"/>
      <c r="Y72" s="824"/>
      <c r="Z72" s="824"/>
      <c r="AA72" s="824">
        <v>34</v>
      </c>
      <c r="AB72" s="824"/>
      <c r="AC72" s="824"/>
      <c r="AD72" s="824"/>
      <c r="AE72" s="824"/>
      <c r="AF72" s="824">
        <v>34</v>
      </c>
      <c r="AG72" s="824"/>
      <c r="AH72" s="824"/>
      <c r="AI72" s="824"/>
      <c r="AJ72" s="824"/>
      <c r="AK72" s="824">
        <v>30</v>
      </c>
      <c r="AL72" s="824"/>
      <c r="AM72" s="824"/>
      <c r="AN72" s="824"/>
      <c r="AO72" s="824"/>
      <c r="AP72" s="824">
        <v>457</v>
      </c>
      <c r="AQ72" s="824"/>
      <c r="AR72" s="824"/>
      <c r="AS72" s="824"/>
      <c r="AT72" s="824"/>
      <c r="AU72" s="824">
        <v>27</v>
      </c>
      <c r="AV72" s="824"/>
      <c r="AW72" s="824"/>
      <c r="AX72" s="824"/>
      <c r="AY72" s="824"/>
      <c r="AZ72" s="870"/>
      <c r="BA72" s="870"/>
      <c r="BB72" s="870"/>
      <c r="BC72" s="870"/>
      <c r="BD72" s="871"/>
      <c r="BE72" s="216"/>
      <c r="BF72" s="216"/>
      <c r="BG72" s="216"/>
      <c r="BH72" s="216"/>
      <c r="BI72" s="216"/>
      <c r="BJ72" s="216"/>
      <c r="BK72" s="216"/>
      <c r="BL72" s="216"/>
      <c r="BM72" s="216"/>
      <c r="BN72" s="216"/>
      <c r="BO72" s="216"/>
      <c r="BP72" s="216"/>
      <c r="BQ72" s="213">
        <v>66</v>
      </c>
      <c r="BR72" s="218"/>
      <c r="BS72" s="856"/>
      <c r="BT72" s="857"/>
      <c r="BU72" s="857"/>
      <c r="BV72" s="857"/>
      <c r="BW72" s="857"/>
      <c r="BX72" s="857"/>
      <c r="BY72" s="857"/>
      <c r="BZ72" s="857"/>
      <c r="CA72" s="857"/>
      <c r="CB72" s="857"/>
      <c r="CC72" s="857"/>
      <c r="CD72" s="857"/>
      <c r="CE72" s="857"/>
      <c r="CF72" s="857"/>
      <c r="CG72" s="858"/>
      <c r="CH72" s="853"/>
      <c r="CI72" s="854"/>
      <c r="CJ72" s="854"/>
      <c r="CK72" s="854"/>
      <c r="CL72" s="855"/>
      <c r="CM72" s="853"/>
      <c r="CN72" s="854"/>
      <c r="CO72" s="854"/>
      <c r="CP72" s="854"/>
      <c r="CQ72" s="855"/>
      <c r="CR72" s="853"/>
      <c r="CS72" s="854"/>
      <c r="CT72" s="854"/>
      <c r="CU72" s="854"/>
      <c r="CV72" s="855"/>
      <c r="CW72" s="853"/>
      <c r="CX72" s="854"/>
      <c r="CY72" s="854"/>
      <c r="CZ72" s="854"/>
      <c r="DA72" s="855"/>
      <c r="DB72" s="853"/>
      <c r="DC72" s="854"/>
      <c r="DD72" s="854"/>
      <c r="DE72" s="854"/>
      <c r="DF72" s="855"/>
      <c r="DG72" s="853"/>
      <c r="DH72" s="854"/>
      <c r="DI72" s="854"/>
      <c r="DJ72" s="854"/>
      <c r="DK72" s="855"/>
      <c r="DL72" s="853"/>
      <c r="DM72" s="854"/>
      <c r="DN72" s="854"/>
      <c r="DO72" s="854"/>
      <c r="DP72" s="855"/>
      <c r="DQ72" s="853"/>
      <c r="DR72" s="854"/>
      <c r="DS72" s="854"/>
      <c r="DT72" s="854"/>
      <c r="DU72" s="855"/>
      <c r="DV72" s="850"/>
      <c r="DW72" s="851"/>
      <c r="DX72" s="851"/>
      <c r="DY72" s="851"/>
      <c r="DZ72" s="852"/>
      <c r="EA72" s="197"/>
    </row>
    <row r="73" spans="1:131" s="198" customFormat="1" ht="26.25" customHeight="1">
      <c r="A73" s="212">
        <v>6</v>
      </c>
      <c r="B73" s="866" t="s">
        <v>540</v>
      </c>
      <c r="C73" s="867"/>
      <c r="D73" s="867"/>
      <c r="E73" s="867"/>
      <c r="F73" s="867"/>
      <c r="G73" s="867"/>
      <c r="H73" s="867"/>
      <c r="I73" s="867"/>
      <c r="J73" s="867"/>
      <c r="K73" s="867"/>
      <c r="L73" s="867"/>
      <c r="M73" s="867"/>
      <c r="N73" s="867"/>
      <c r="O73" s="867"/>
      <c r="P73" s="868"/>
      <c r="Q73" s="869">
        <v>1485</v>
      </c>
      <c r="R73" s="824"/>
      <c r="S73" s="824"/>
      <c r="T73" s="824"/>
      <c r="U73" s="824"/>
      <c r="V73" s="824">
        <v>1383</v>
      </c>
      <c r="W73" s="824"/>
      <c r="X73" s="824"/>
      <c r="Y73" s="824"/>
      <c r="Z73" s="824"/>
      <c r="AA73" s="824">
        <v>102</v>
      </c>
      <c r="AB73" s="824"/>
      <c r="AC73" s="824"/>
      <c r="AD73" s="824"/>
      <c r="AE73" s="824"/>
      <c r="AF73" s="824">
        <v>67</v>
      </c>
      <c r="AG73" s="824"/>
      <c r="AH73" s="824"/>
      <c r="AI73" s="824"/>
      <c r="AJ73" s="824"/>
      <c r="AK73" s="824">
        <v>65</v>
      </c>
      <c r="AL73" s="824"/>
      <c r="AM73" s="824"/>
      <c r="AN73" s="824"/>
      <c r="AO73" s="824"/>
      <c r="AP73" s="824">
        <v>681</v>
      </c>
      <c r="AQ73" s="824"/>
      <c r="AR73" s="824"/>
      <c r="AS73" s="824"/>
      <c r="AT73" s="824"/>
      <c r="AU73" s="824">
        <v>1</v>
      </c>
      <c r="AV73" s="824"/>
      <c r="AW73" s="824"/>
      <c r="AX73" s="824"/>
      <c r="AY73" s="824"/>
      <c r="AZ73" s="870"/>
      <c r="BA73" s="870"/>
      <c r="BB73" s="870"/>
      <c r="BC73" s="870"/>
      <c r="BD73" s="871"/>
      <c r="BE73" s="216"/>
      <c r="BF73" s="216"/>
      <c r="BG73" s="216"/>
      <c r="BH73" s="216"/>
      <c r="BI73" s="216"/>
      <c r="BJ73" s="216"/>
      <c r="BK73" s="216"/>
      <c r="BL73" s="216"/>
      <c r="BM73" s="216"/>
      <c r="BN73" s="216"/>
      <c r="BO73" s="216"/>
      <c r="BP73" s="216"/>
      <c r="BQ73" s="213">
        <v>67</v>
      </c>
      <c r="BR73" s="218"/>
      <c r="BS73" s="856"/>
      <c r="BT73" s="857"/>
      <c r="BU73" s="857"/>
      <c r="BV73" s="857"/>
      <c r="BW73" s="857"/>
      <c r="BX73" s="857"/>
      <c r="BY73" s="857"/>
      <c r="BZ73" s="857"/>
      <c r="CA73" s="857"/>
      <c r="CB73" s="857"/>
      <c r="CC73" s="857"/>
      <c r="CD73" s="857"/>
      <c r="CE73" s="857"/>
      <c r="CF73" s="857"/>
      <c r="CG73" s="858"/>
      <c r="CH73" s="853"/>
      <c r="CI73" s="854"/>
      <c r="CJ73" s="854"/>
      <c r="CK73" s="854"/>
      <c r="CL73" s="855"/>
      <c r="CM73" s="853"/>
      <c r="CN73" s="854"/>
      <c r="CO73" s="854"/>
      <c r="CP73" s="854"/>
      <c r="CQ73" s="855"/>
      <c r="CR73" s="853"/>
      <c r="CS73" s="854"/>
      <c r="CT73" s="854"/>
      <c r="CU73" s="854"/>
      <c r="CV73" s="855"/>
      <c r="CW73" s="853"/>
      <c r="CX73" s="854"/>
      <c r="CY73" s="854"/>
      <c r="CZ73" s="854"/>
      <c r="DA73" s="855"/>
      <c r="DB73" s="853"/>
      <c r="DC73" s="854"/>
      <c r="DD73" s="854"/>
      <c r="DE73" s="854"/>
      <c r="DF73" s="855"/>
      <c r="DG73" s="853"/>
      <c r="DH73" s="854"/>
      <c r="DI73" s="854"/>
      <c r="DJ73" s="854"/>
      <c r="DK73" s="855"/>
      <c r="DL73" s="853"/>
      <c r="DM73" s="854"/>
      <c r="DN73" s="854"/>
      <c r="DO73" s="854"/>
      <c r="DP73" s="855"/>
      <c r="DQ73" s="853"/>
      <c r="DR73" s="854"/>
      <c r="DS73" s="854"/>
      <c r="DT73" s="854"/>
      <c r="DU73" s="855"/>
      <c r="DV73" s="850"/>
      <c r="DW73" s="851"/>
      <c r="DX73" s="851"/>
      <c r="DY73" s="851"/>
      <c r="DZ73" s="852"/>
      <c r="EA73" s="197"/>
    </row>
    <row r="74" spans="1:131" s="198" customFormat="1" ht="26.25" customHeight="1">
      <c r="A74" s="212">
        <v>7</v>
      </c>
      <c r="B74" s="866" t="s">
        <v>541</v>
      </c>
      <c r="C74" s="867"/>
      <c r="D74" s="867"/>
      <c r="E74" s="867"/>
      <c r="F74" s="867"/>
      <c r="G74" s="867"/>
      <c r="H74" s="867"/>
      <c r="I74" s="867"/>
      <c r="J74" s="867"/>
      <c r="K74" s="867"/>
      <c r="L74" s="867"/>
      <c r="M74" s="867"/>
      <c r="N74" s="867"/>
      <c r="O74" s="867"/>
      <c r="P74" s="868"/>
      <c r="Q74" s="869">
        <v>204</v>
      </c>
      <c r="R74" s="824"/>
      <c r="S74" s="824"/>
      <c r="T74" s="824"/>
      <c r="U74" s="824"/>
      <c r="V74" s="824">
        <v>176</v>
      </c>
      <c r="W74" s="824"/>
      <c r="X74" s="824"/>
      <c r="Y74" s="824"/>
      <c r="Z74" s="824"/>
      <c r="AA74" s="824">
        <v>28</v>
      </c>
      <c r="AB74" s="824"/>
      <c r="AC74" s="824"/>
      <c r="AD74" s="824"/>
      <c r="AE74" s="824"/>
      <c r="AF74" s="824">
        <v>27</v>
      </c>
      <c r="AG74" s="824"/>
      <c r="AH74" s="824"/>
      <c r="AI74" s="824"/>
      <c r="AJ74" s="824"/>
      <c r="AK74" s="824">
        <v>54</v>
      </c>
      <c r="AL74" s="824"/>
      <c r="AM74" s="824"/>
      <c r="AN74" s="824"/>
      <c r="AO74" s="824"/>
      <c r="AP74" s="824" t="s">
        <v>536</v>
      </c>
      <c r="AQ74" s="824"/>
      <c r="AR74" s="824"/>
      <c r="AS74" s="824"/>
      <c r="AT74" s="824"/>
      <c r="AU74" s="824" t="s">
        <v>536</v>
      </c>
      <c r="AV74" s="824"/>
      <c r="AW74" s="824"/>
      <c r="AX74" s="824"/>
      <c r="AY74" s="824"/>
      <c r="AZ74" s="870"/>
      <c r="BA74" s="870"/>
      <c r="BB74" s="870"/>
      <c r="BC74" s="870"/>
      <c r="BD74" s="871"/>
      <c r="BE74" s="216"/>
      <c r="BF74" s="216"/>
      <c r="BG74" s="216"/>
      <c r="BH74" s="216"/>
      <c r="BI74" s="216"/>
      <c r="BJ74" s="216"/>
      <c r="BK74" s="216"/>
      <c r="BL74" s="216"/>
      <c r="BM74" s="216"/>
      <c r="BN74" s="216"/>
      <c r="BO74" s="216"/>
      <c r="BP74" s="216"/>
      <c r="BQ74" s="213">
        <v>68</v>
      </c>
      <c r="BR74" s="218"/>
      <c r="BS74" s="856"/>
      <c r="BT74" s="857"/>
      <c r="BU74" s="857"/>
      <c r="BV74" s="857"/>
      <c r="BW74" s="857"/>
      <c r="BX74" s="857"/>
      <c r="BY74" s="857"/>
      <c r="BZ74" s="857"/>
      <c r="CA74" s="857"/>
      <c r="CB74" s="857"/>
      <c r="CC74" s="857"/>
      <c r="CD74" s="857"/>
      <c r="CE74" s="857"/>
      <c r="CF74" s="857"/>
      <c r="CG74" s="858"/>
      <c r="CH74" s="853"/>
      <c r="CI74" s="854"/>
      <c r="CJ74" s="854"/>
      <c r="CK74" s="854"/>
      <c r="CL74" s="855"/>
      <c r="CM74" s="853"/>
      <c r="CN74" s="854"/>
      <c r="CO74" s="854"/>
      <c r="CP74" s="854"/>
      <c r="CQ74" s="855"/>
      <c r="CR74" s="853"/>
      <c r="CS74" s="854"/>
      <c r="CT74" s="854"/>
      <c r="CU74" s="854"/>
      <c r="CV74" s="855"/>
      <c r="CW74" s="853"/>
      <c r="CX74" s="854"/>
      <c r="CY74" s="854"/>
      <c r="CZ74" s="854"/>
      <c r="DA74" s="855"/>
      <c r="DB74" s="853"/>
      <c r="DC74" s="854"/>
      <c r="DD74" s="854"/>
      <c r="DE74" s="854"/>
      <c r="DF74" s="855"/>
      <c r="DG74" s="853"/>
      <c r="DH74" s="854"/>
      <c r="DI74" s="854"/>
      <c r="DJ74" s="854"/>
      <c r="DK74" s="855"/>
      <c r="DL74" s="853"/>
      <c r="DM74" s="854"/>
      <c r="DN74" s="854"/>
      <c r="DO74" s="854"/>
      <c r="DP74" s="855"/>
      <c r="DQ74" s="853"/>
      <c r="DR74" s="854"/>
      <c r="DS74" s="854"/>
      <c r="DT74" s="854"/>
      <c r="DU74" s="855"/>
      <c r="DV74" s="850"/>
      <c r="DW74" s="851"/>
      <c r="DX74" s="851"/>
      <c r="DY74" s="851"/>
      <c r="DZ74" s="852"/>
      <c r="EA74" s="197"/>
    </row>
    <row r="75" spans="1:131" s="198" customFormat="1" ht="26.25" customHeight="1">
      <c r="A75" s="212">
        <v>8</v>
      </c>
      <c r="B75" s="866" t="s">
        <v>542</v>
      </c>
      <c r="C75" s="867"/>
      <c r="D75" s="867"/>
      <c r="E75" s="867"/>
      <c r="F75" s="867"/>
      <c r="G75" s="867"/>
      <c r="H75" s="867"/>
      <c r="I75" s="867"/>
      <c r="J75" s="867"/>
      <c r="K75" s="867"/>
      <c r="L75" s="867"/>
      <c r="M75" s="867"/>
      <c r="N75" s="867"/>
      <c r="O75" s="867"/>
      <c r="P75" s="868"/>
      <c r="Q75" s="872">
        <v>8206</v>
      </c>
      <c r="R75" s="873"/>
      <c r="S75" s="873"/>
      <c r="T75" s="873"/>
      <c r="U75" s="823"/>
      <c r="V75" s="874">
        <v>7544</v>
      </c>
      <c r="W75" s="873"/>
      <c r="X75" s="873"/>
      <c r="Y75" s="873"/>
      <c r="Z75" s="823"/>
      <c r="AA75" s="874">
        <v>662</v>
      </c>
      <c r="AB75" s="873"/>
      <c r="AC75" s="873"/>
      <c r="AD75" s="873"/>
      <c r="AE75" s="823"/>
      <c r="AF75" s="874">
        <v>662</v>
      </c>
      <c r="AG75" s="873"/>
      <c r="AH75" s="873"/>
      <c r="AI75" s="873"/>
      <c r="AJ75" s="823"/>
      <c r="AK75" s="874">
        <v>1650</v>
      </c>
      <c r="AL75" s="873"/>
      <c r="AM75" s="873"/>
      <c r="AN75" s="873"/>
      <c r="AO75" s="823"/>
      <c r="AP75" s="874" t="s">
        <v>536</v>
      </c>
      <c r="AQ75" s="873"/>
      <c r="AR75" s="873"/>
      <c r="AS75" s="873"/>
      <c r="AT75" s="823"/>
      <c r="AU75" s="874" t="s">
        <v>536</v>
      </c>
      <c r="AV75" s="873"/>
      <c r="AW75" s="873"/>
      <c r="AX75" s="873"/>
      <c r="AY75" s="823"/>
      <c r="AZ75" s="870"/>
      <c r="BA75" s="870"/>
      <c r="BB75" s="870"/>
      <c r="BC75" s="870"/>
      <c r="BD75" s="871"/>
      <c r="BE75" s="216"/>
      <c r="BF75" s="216"/>
      <c r="BG75" s="216"/>
      <c r="BH75" s="216"/>
      <c r="BI75" s="216"/>
      <c r="BJ75" s="216"/>
      <c r="BK75" s="216"/>
      <c r="BL75" s="216"/>
      <c r="BM75" s="216"/>
      <c r="BN75" s="216"/>
      <c r="BO75" s="216"/>
      <c r="BP75" s="216"/>
      <c r="BQ75" s="213">
        <v>69</v>
      </c>
      <c r="BR75" s="218"/>
      <c r="BS75" s="856"/>
      <c r="BT75" s="857"/>
      <c r="BU75" s="857"/>
      <c r="BV75" s="857"/>
      <c r="BW75" s="857"/>
      <c r="BX75" s="857"/>
      <c r="BY75" s="857"/>
      <c r="BZ75" s="857"/>
      <c r="CA75" s="857"/>
      <c r="CB75" s="857"/>
      <c r="CC75" s="857"/>
      <c r="CD75" s="857"/>
      <c r="CE75" s="857"/>
      <c r="CF75" s="857"/>
      <c r="CG75" s="858"/>
      <c r="CH75" s="853"/>
      <c r="CI75" s="854"/>
      <c r="CJ75" s="854"/>
      <c r="CK75" s="854"/>
      <c r="CL75" s="855"/>
      <c r="CM75" s="853"/>
      <c r="CN75" s="854"/>
      <c r="CO75" s="854"/>
      <c r="CP75" s="854"/>
      <c r="CQ75" s="855"/>
      <c r="CR75" s="853"/>
      <c r="CS75" s="854"/>
      <c r="CT75" s="854"/>
      <c r="CU75" s="854"/>
      <c r="CV75" s="855"/>
      <c r="CW75" s="853"/>
      <c r="CX75" s="854"/>
      <c r="CY75" s="854"/>
      <c r="CZ75" s="854"/>
      <c r="DA75" s="855"/>
      <c r="DB75" s="853"/>
      <c r="DC75" s="854"/>
      <c r="DD75" s="854"/>
      <c r="DE75" s="854"/>
      <c r="DF75" s="855"/>
      <c r="DG75" s="853"/>
      <c r="DH75" s="854"/>
      <c r="DI75" s="854"/>
      <c r="DJ75" s="854"/>
      <c r="DK75" s="855"/>
      <c r="DL75" s="853"/>
      <c r="DM75" s="854"/>
      <c r="DN75" s="854"/>
      <c r="DO75" s="854"/>
      <c r="DP75" s="855"/>
      <c r="DQ75" s="853"/>
      <c r="DR75" s="854"/>
      <c r="DS75" s="854"/>
      <c r="DT75" s="854"/>
      <c r="DU75" s="855"/>
      <c r="DV75" s="850"/>
      <c r="DW75" s="851"/>
      <c r="DX75" s="851"/>
      <c r="DY75" s="851"/>
      <c r="DZ75" s="852"/>
      <c r="EA75" s="197"/>
    </row>
    <row r="76" spans="1:131" s="198" customFormat="1" ht="26.25" customHeight="1">
      <c r="A76" s="212">
        <v>9</v>
      </c>
      <c r="B76" s="866" t="s">
        <v>543</v>
      </c>
      <c r="C76" s="867"/>
      <c r="D76" s="867"/>
      <c r="E76" s="867"/>
      <c r="F76" s="867"/>
      <c r="G76" s="867"/>
      <c r="H76" s="867"/>
      <c r="I76" s="867"/>
      <c r="J76" s="867"/>
      <c r="K76" s="867"/>
      <c r="L76" s="867"/>
      <c r="M76" s="867"/>
      <c r="N76" s="867"/>
      <c r="O76" s="867"/>
      <c r="P76" s="868"/>
      <c r="Q76" s="872">
        <v>107</v>
      </c>
      <c r="R76" s="873"/>
      <c r="S76" s="873"/>
      <c r="T76" s="873"/>
      <c r="U76" s="823"/>
      <c r="V76" s="874">
        <v>96</v>
      </c>
      <c r="W76" s="873"/>
      <c r="X76" s="873"/>
      <c r="Y76" s="873"/>
      <c r="Z76" s="823"/>
      <c r="AA76" s="874">
        <v>11</v>
      </c>
      <c r="AB76" s="873"/>
      <c r="AC76" s="873"/>
      <c r="AD76" s="873"/>
      <c r="AE76" s="823"/>
      <c r="AF76" s="874">
        <v>11</v>
      </c>
      <c r="AG76" s="873"/>
      <c r="AH76" s="873"/>
      <c r="AI76" s="873"/>
      <c r="AJ76" s="823"/>
      <c r="AK76" s="874" t="s">
        <v>536</v>
      </c>
      <c r="AL76" s="873"/>
      <c r="AM76" s="873"/>
      <c r="AN76" s="873"/>
      <c r="AO76" s="823"/>
      <c r="AP76" s="874" t="s">
        <v>536</v>
      </c>
      <c r="AQ76" s="873"/>
      <c r="AR76" s="873"/>
      <c r="AS76" s="873"/>
      <c r="AT76" s="823"/>
      <c r="AU76" s="874" t="s">
        <v>536</v>
      </c>
      <c r="AV76" s="873"/>
      <c r="AW76" s="873"/>
      <c r="AX76" s="873"/>
      <c r="AY76" s="823"/>
      <c r="AZ76" s="870"/>
      <c r="BA76" s="870"/>
      <c r="BB76" s="870"/>
      <c r="BC76" s="870"/>
      <c r="BD76" s="871"/>
      <c r="BE76" s="216"/>
      <c r="BF76" s="216"/>
      <c r="BG76" s="216"/>
      <c r="BH76" s="216"/>
      <c r="BI76" s="216"/>
      <c r="BJ76" s="216"/>
      <c r="BK76" s="216"/>
      <c r="BL76" s="216"/>
      <c r="BM76" s="216"/>
      <c r="BN76" s="216"/>
      <c r="BO76" s="216"/>
      <c r="BP76" s="216"/>
      <c r="BQ76" s="213">
        <v>70</v>
      </c>
      <c r="BR76" s="218"/>
      <c r="BS76" s="856"/>
      <c r="BT76" s="857"/>
      <c r="BU76" s="857"/>
      <c r="BV76" s="857"/>
      <c r="BW76" s="857"/>
      <c r="BX76" s="857"/>
      <c r="BY76" s="857"/>
      <c r="BZ76" s="857"/>
      <c r="CA76" s="857"/>
      <c r="CB76" s="857"/>
      <c r="CC76" s="857"/>
      <c r="CD76" s="857"/>
      <c r="CE76" s="857"/>
      <c r="CF76" s="857"/>
      <c r="CG76" s="858"/>
      <c r="CH76" s="853"/>
      <c r="CI76" s="854"/>
      <c r="CJ76" s="854"/>
      <c r="CK76" s="854"/>
      <c r="CL76" s="855"/>
      <c r="CM76" s="853"/>
      <c r="CN76" s="854"/>
      <c r="CO76" s="854"/>
      <c r="CP76" s="854"/>
      <c r="CQ76" s="855"/>
      <c r="CR76" s="853"/>
      <c r="CS76" s="854"/>
      <c r="CT76" s="854"/>
      <c r="CU76" s="854"/>
      <c r="CV76" s="855"/>
      <c r="CW76" s="853"/>
      <c r="CX76" s="854"/>
      <c r="CY76" s="854"/>
      <c r="CZ76" s="854"/>
      <c r="DA76" s="855"/>
      <c r="DB76" s="853"/>
      <c r="DC76" s="854"/>
      <c r="DD76" s="854"/>
      <c r="DE76" s="854"/>
      <c r="DF76" s="855"/>
      <c r="DG76" s="853"/>
      <c r="DH76" s="854"/>
      <c r="DI76" s="854"/>
      <c r="DJ76" s="854"/>
      <c r="DK76" s="855"/>
      <c r="DL76" s="853"/>
      <c r="DM76" s="854"/>
      <c r="DN76" s="854"/>
      <c r="DO76" s="854"/>
      <c r="DP76" s="855"/>
      <c r="DQ76" s="853"/>
      <c r="DR76" s="854"/>
      <c r="DS76" s="854"/>
      <c r="DT76" s="854"/>
      <c r="DU76" s="855"/>
      <c r="DV76" s="850"/>
      <c r="DW76" s="851"/>
      <c r="DX76" s="851"/>
      <c r="DY76" s="851"/>
      <c r="DZ76" s="852"/>
      <c r="EA76" s="197"/>
    </row>
    <row r="77" spans="1:131" s="198" customFormat="1" ht="26.25" customHeight="1">
      <c r="A77" s="212">
        <v>10</v>
      </c>
      <c r="B77" s="866" t="s">
        <v>544</v>
      </c>
      <c r="C77" s="867"/>
      <c r="D77" s="867"/>
      <c r="E77" s="867"/>
      <c r="F77" s="867"/>
      <c r="G77" s="867"/>
      <c r="H77" s="867"/>
      <c r="I77" s="867"/>
      <c r="J77" s="867"/>
      <c r="K77" s="867"/>
      <c r="L77" s="867"/>
      <c r="M77" s="867"/>
      <c r="N77" s="867"/>
      <c r="O77" s="867"/>
      <c r="P77" s="868"/>
      <c r="Q77" s="872">
        <v>223048</v>
      </c>
      <c r="R77" s="873"/>
      <c r="S77" s="873"/>
      <c r="T77" s="873"/>
      <c r="U77" s="823"/>
      <c r="V77" s="874">
        <v>217428</v>
      </c>
      <c r="W77" s="873"/>
      <c r="X77" s="873"/>
      <c r="Y77" s="873"/>
      <c r="Z77" s="823"/>
      <c r="AA77" s="874">
        <v>5620</v>
      </c>
      <c r="AB77" s="873"/>
      <c r="AC77" s="873"/>
      <c r="AD77" s="873"/>
      <c r="AE77" s="823"/>
      <c r="AF77" s="874">
        <v>5620</v>
      </c>
      <c r="AG77" s="873"/>
      <c r="AH77" s="873"/>
      <c r="AI77" s="873"/>
      <c r="AJ77" s="823"/>
      <c r="AK77" s="874">
        <v>1845</v>
      </c>
      <c r="AL77" s="873"/>
      <c r="AM77" s="873"/>
      <c r="AN77" s="873"/>
      <c r="AO77" s="823"/>
      <c r="AP77" s="874" t="s">
        <v>536</v>
      </c>
      <c r="AQ77" s="873"/>
      <c r="AR77" s="873"/>
      <c r="AS77" s="873"/>
      <c r="AT77" s="823"/>
      <c r="AU77" s="874" t="s">
        <v>536</v>
      </c>
      <c r="AV77" s="873"/>
      <c r="AW77" s="873"/>
      <c r="AX77" s="873"/>
      <c r="AY77" s="823"/>
      <c r="AZ77" s="870"/>
      <c r="BA77" s="870"/>
      <c r="BB77" s="870"/>
      <c r="BC77" s="870"/>
      <c r="BD77" s="871"/>
      <c r="BE77" s="216"/>
      <c r="BF77" s="216"/>
      <c r="BG77" s="216"/>
      <c r="BH77" s="216"/>
      <c r="BI77" s="216"/>
      <c r="BJ77" s="216"/>
      <c r="BK77" s="216"/>
      <c r="BL77" s="216"/>
      <c r="BM77" s="216"/>
      <c r="BN77" s="216"/>
      <c r="BO77" s="216"/>
      <c r="BP77" s="216"/>
      <c r="BQ77" s="213">
        <v>71</v>
      </c>
      <c r="BR77" s="218"/>
      <c r="BS77" s="856"/>
      <c r="BT77" s="857"/>
      <c r="BU77" s="857"/>
      <c r="BV77" s="857"/>
      <c r="BW77" s="857"/>
      <c r="BX77" s="857"/>
      <c r="BY77" s="857"/>
      <c r="BZ77" s="857"/>
      <c r="CA77" s="857"/>
      <c r="CB77" s="857"/>
      <c r="CC77" s="857"/>
      <c r="CD77" s="857"/>
      <c r="CE77" s="857"/>
      <c r="CF77" s="857"/>
      <c r="CG77" s="858"/>
      <c r="CH77" s="853"/>
      <c r="CI77" s="854"/>
      <c r="CJ77" s="854"/>
      <c r="CK77" s="854"/>
      <c r="CL77" s="855"/>
      <c r="CM77" s="853"/>
      <c r="CN77" s="854"/>
      <c r="CO77" s="854"/>
      <c r="CP77" s="854"/>
      <c r="CQ77" s="855"/>
      <c r="CR77" s="853"/>
      <c r="CS77" s="854"/>
      <c r="CT77" s="854"/>
      <c r="CU77" s="854"/>
      <c r="CV77" s="855"/>
      <c r="CW77" s="853"/>
      <c r="CX77" s="854"/>
      <c r="CY77" s="854"/>
      <c r="CZ77" s="854"/>
      <c r="DA77" s="855"/>
      <c r="DB77" s="853"/>
      <c r="DC77" s="854"/>
      <c r="DD77" s="854"/>
      <c r="DE77" s="854"/>
      <c r="DF77" s="855"/>
      <c r="DG77" s="853"/>
      <c r="DH77" s="854"/>
      <c r="DI77" s="854"/>
      <c r="DJ77" s="854"/>
      <c r="DK77" s="855"/>
      <c r="DL77" s="853"/>
      <c r="DM77" s="854"/>
      <c r="DN77" s="854"/>
      <c r="DO77" s="854"/>
      <c r="DP77" s="855"/>
      <c r="DQ77" s="853"/>
      <c r="DR77" s="854"/>
      <c r="DS77" s="854"/>
      <c r="DT77" s="854"/>
      <c r="DU77" s="855"/>
      <c r="DV77" s="850"/>
      <c r="DW77" s="851"/>
      <c r="DX77" s="851"/>
      <c r="DY77" s="851"/>
      <c r="DZ77" s="852"/>
      <c r="EA77" s="197"/>
    </row>
    <row r="78" spans="1:131" s="198" customFormat="1" ht="26.25" customHeight="1">
      <c r="A78" s="212">
        <v>11</v>
      </c>
      <c r="B78" s="866" t="s">
        <v>545</v>
      </c>
      <c r="C78" s="867"/>
      <c r="D78" s="867"/>
      <c r="E78" s="867"/>
      <c r="F78" s="867"/>
      <c r="G78" s="867"/>
      <c r="H78" s="867"/>
      <c r="I78" s="867"/>
      <c r="J78" s="867"/>
      <c r="K78" s="867"/>
      <c r="L78" s="867"/>
      <c r="M78" s="867"/>
      <c r="N78" s="867"/>
      <c r="O78" s="867"/>
      <c r="P78" s="868"/>
      <c r="Q78" s="869">
        <v>0</v>
      </c>
      <c r="R78" s="824"/>
      <c r="S78" s="824"/>
      <c r="T78" s="824"/>
      <c r="U78" s="824"/>
      <c r="V78" s="824">
        <v>0</v>
      </c>
      <c r="W78" s="824"/>
      <c r="X78" s="824"/>
      <c r="Y78" s="824"/>
      <c r="Z78" s="824"/>
      <c r="AA78" s="824">
        <v>0</v>
      </c>
      <c r="AB78" s="824"/>
      <c r="AC78" s="824"/>
      <c r="AD78" s="824"/>
      <c r="AE78" s="824"/>
      <c r="AF78" s="824">
        <v>0</v>
      </c>
      <c r="AG78" s="824"/>
      <c r="AH78" s="824"/>
      <c r="AI78" s="824"/>
      <c r="AJ78" s="824"/>
      <c r="AK78" s="824" t="s">
        <v>536</v>
      </c>
      <c r="AL78" s="824"/>
      <c r="AM78" s="824"/>
      <c r="AN78" s="824"/>
      <c r="AO78" s="824"/>
      <c r="AP78" s="824" t="s">
        <v>536</v>
      </c>
      <c r="AQ78" s="824"/>
      <c r="AR78" s="824"/>
      <c r="AS78" s="824"/>
      <c r="AT78" s="824"/>
      <c r="AU78" s="824" t="s">
        <v>536</v>
      </c>
      <c r="AV78" s="824"/>
      <c r="AW78" s="824"/>
      <c r="AX78" s="824"/>
      <c r="AY78" s="824"/>
      <c r="AZ78" s="870"/>
      <c r="BA78" s="870"/>
      <c r="BB78" s="870"/>
      <c r="BC78" s="870"/>
      <c r="BD78" s="871"/>
      <c r="BE78" s="216"/>
      <c r="BF78" s="216"/>
      <c r="BG78" s="216"/>
      <c r="BH78" s="216"/>
      <c r="BI78" s="216"/>
      <c r="BJ78" s="219"/>
      <c r="BK78" s="219"/>
      <c r="BL78" s="219"/>
      <c r="BM78" s="219"/>
      <c r="BN78" s="219"/>
      <c r="BO78" s="216"/>
      <c r="BP78" s="216"/>
      <c r="BQ78" s="213">
        <v>72</v>
      </c>
      <c r="BR78" s="218"/>
      <c r="BS78" s="856"/>
      <c r="BT78" s="857"/>
      <c r="BU78" s="857"/>
      <c r="BV78" s="857"/>
      <c r="BW78" s="857"/>
      <c r="BX78" s="857"/>
      <c r="BY78" s="857"/>
      <c r="BZ78" s="857"/>
      <c r="CA78" s="857"/>
      <c r="CB78" s="857"/>
      <c r="CC78" s="857"/>
      <c r="CD78" s="857"/>
      <c r="CE78" s="857"/>
      <c r="CF78" s="857"/>
      <c r="CG78" s="858"/>
      <c r="CH78" s="853"/>
      <c r="CI78" s="854"/>
      <c r="CJ78" s="854"/>
      <c r="CK78" s="854"/>
      <c r="CL78" s="855"/>
      <c r="CM78" s="853"/>
      <c r="CN78" s="854"/>
      <c r="CO78" s="854"/>
      <c r="CP78" s="854"/>
      <c r="CQ78" s="855"/>
      <c r="CR78" s="853"/>
      <c r="CS78" s="854"/>
      <c r="CT78" s="854"/>
      <c r="CU78" s="854"/>
      <c r="CV78" s="855"/>
      <c r="CW78" s="853"/>
      <c r="CX78" s="854"/>
      <c r="CY78" s="854"/>
      <c r="CZ78" s="854"/>
      <c r="DA78" s="855"/>
      <c r="DB78" s="853"/>
      <c r="DC78" s="854"/>
      <c r="DD78" s="854"/>
      <c r="DE78" s="854"/>
      <c r="DF78" s="855"/>
      <c r="DG78" s="853"/>
      <c r="DH78" s="854"/>
      <c r="DI78" s="854"/>
      <c r="DJ78" s="854"/>
      <c r="DK78" s="855"/>
      <c r="DL78" s="853"/>
      <c r="DM78" s="854"/>
      <c r="DN78" s="854"/>
      <c r="DO78" s="854"/>
      <c r="DP78" s="855"/>
      <c r="DQ78" s="853"/>
      <c r="DR78" s="854"/>
      <c r="DS78" s="854"/>
      <c r="DT78" s="854"/>
      <c r="DU78" s="855"/>
      <c r="DV78" s="850"/>
      <c r="DW78" s="851"/>
      <c r="DX78" s="851"/>
      <c r="DY78" s="851"/>
      <c r="DZ78" s="852"/>
      <c r="EA78" s="197"/>
    </row>
    <row r="79" spans="1:131" s="198" customFormat="1" ht="26.25" customHeight="1">
      <c r="A79" s="212">
        <v>12</v>
      </c>
      <c r="B79" s="866"/>
      <c r="C79" s="867"/>
      <c r="D79" s="867"/>
      <c r="E79" s="867"/>
      <c r="F79" s="867"/>
      <c r="G79" s="867"/>
      <c r="H79" s="867"/>
      <c r="I79" s="867"/>
      <c r="J79" s="867"/>
      <c r="K79" s="867"/>
      <c r="L79" s="867"/>
      <c r="M79" s="867"/>
      <c r="N79" s="867"/>
      <c r="O79" s="867"/>
      <c r="P79" s="868"/>
      <c r="Q79" s="869"/>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824"/>
      <c r="AP79" s="824"/>
      <c r="AQ79" s="824"/>
      <c r="AR79" s="824"/>
      <c r="AS79" s="824"/>
      <c r="AT79" s="824"/>
      <c r="AU79" s="824"/>
      <c r="AV79" s="824"/>
      <c r="AW79" s="824"/>
      <c r="AX79" s="824"/>
      <c r="AY79" s="824"/>
      <c r="AZ79" s="870"/>
      <c r="BA79" s="870"/>
      <c r="BB79" s="870"/>
      <c r="BC79" s="870"/>
      <c r="BD79" s="871"/>
      <c r="BE79" s="216"/>
      <c r="BF79" s="216"/>
      <c r="BG79" s="216"/>
      <c r="BH79" s="216"/>
      <c r="BI79" s="216"/>
      <c r="BJ79" s="219"/>
      <c r="BK79" s="219"/>
      <c r="BL79" s="219"/>
      <c r="BM79" s="219"/>
      <c r="BN79" s="219"/>
      <c r="BO79" s="216"/>
      <c r="BP79" s="216"/>
      <c r="BQ79" s="213">
        <v>73</v>
      </c>
      <c r="BR79" s="218"/>
      <c r="BS79" s="856"/>
      <c r="BT79" s="857"/>
      <c r="BU79" s="857"/>
      <c r="BV79" s="857"/>
      <c r="BW79" s="857"/>
      <c r="BX79" s="857"/>
      <c r="BY79" s="857"/>
      <c r="BZ79" s="857"/>
      <c r="CA79" s="857"/>
      <c r="CB79" s="857"/>
      <c r="CC79" s="857"/>
      <c r="CD79" s="857"/>
      <c r="CE79" s="857"/>
      <c r="CF79" s="857"/>
      <c r="CG79" s="858"/>
      <c r="CH79" s="853"/>
      <c r="CI79" s="854"/>
      <c r="CJ79" s="854"/>
      <c r="CK79" s="854"/>
      <c r="CL79" s="855"/>
      <c r="CM79" s="853"/>
      <c r="CN79" s="854"/>
      <c r="CO79" s="854"/>
      <c r="CP79" s="854"/>
      <c r="CQ79" s="855"/>
      <c r="CR79" s="853"/>
      <c r="CS79" s="854"/>
      <c r="CT79" s="854"/>
      <c r="CU79" s="854"/>
      <c r="CV79" s="855"/>
      <c r="CW79" s="853"/>
      <c r="CX79" s="854"/>
      <c r="CY79" s="854"/>
      <c r="CZ79" s="854"/>
      <c r="DA79" s="855"/>
      <c r="DB79" s="853"/>
      <c r="DC79" s="854"/>
      <c r="DD79" s="854"/>
      <c r="DE79" s="854"/>
      <c r="DF79" s="855"/>
      <c r="DG79" s="853"/>
      <c r="DH79" s="854"/>
      <c r="DI79" s="854"/>
      <c r="DJ79" s="854"/>
      <c r="DK79" s="855"/>
      <c r="DL79" s="853"/>
      <c r="DM79" s="854"/>
      <c r="DN79" s="854"/>
      <c r="DO79" s="854"/>
      <c r="DP79" s="855"/>
      <c r="DQ79" s="853"/>
      <c r="DR79" s="854"/>
      <c r="DS79" s="854"/>
      <c r="DT79" s="854"/>
      <c r="DU79" s="855"/>
      <c r="DV79" s="850"/>
      <c r="DW79" s="851"/>
      <c r="DX79" s="851"/>
      <c r="DY79" s="851"/>
      <c r="DZ79" s="852"/>
      <c r="EA79" s="197"/>
    </row>
    <row r="80" spans="1:131" s="198" customFormat="1" ht="26.25" customHeight="1">
      <c r="A80" s="212">
        <v>13</v>
      </c>
      <c r="B80" s="866"/>
      <c r="C80" s="867"/>
      <c r="D80" s="867"/>
      <c r="E80" s="867"/>
      <c r="F80" s="867"/>
      <c r="G80" s="867"/>
      <c r="H80" s="867"/>
      <c r="I80" s="867"/>
      <c r="J80" s="867"/>
      <c r="K80" s="867"/>
      <c r="L80" s="867"/>
      <c r="M80" s="867"/>
      <c r="N80" s="867"/>
      <c r="O80" s="867"/>
      <c r="P80" s="868"/>
      <c r="Q80" s="869"/>
      <c r="R80" s="824"/>
      <c r="S80" s="824"/>
      <c r="T80" s="824"/>
      <c r="U80" s="824"/>
      <c r="V80" s="824"/>
      <c r="W80" s="824"/>
      <c r="X80" s="824"/>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4"/>
      <c r="AY80" s="824"/>
      <c r="AZ80" s="870"/>
      <c r="BA80" s="870"/>
      <c r="BB80" s="870"/>
      <c r="BC80" s="870"/>
      <c r="BD80" s="871"/>
      <c r="BE80" s="216"/>
      <c r="BF80" s="216"/>
      <c r="BG80" s="216"/>
      <c r="BH80" s="216"/>
      <c r="BI80" s="216"/>
      <c r="BJ80" s="216"/>
      <c r="BK80" s="216"/>
      <c r="BL80" s="216"/>
      <c r="BM80" s="216"/>
      <c r="BN80" s="216"/>
      <c r="BO80" s="216"/>
      <c r="BP80" s="216"/>
      <c r="BQ80" s="213">
        <v>74</v>
      </c>
      <c r="BR80" s="218"/>
      <c r="BS80" s="856"/>
      <c r="BT80" s="857"/>
      <c r="BU80" s="857"/>
      <c r="BV80" s="857"/>
      <c r="BW80" s="857"/>
      <c r="BX80" s="857"/>
      <c r="BY80" s="857"/>
      <c r="BZ80" s="857"/>
      <c r="CA80" s="857"/>
      <c r="CB80" s="857"/>
      <c r="CC80" s="857"/>
      <c r="CD80" s="857"/>
      <c r="CE80" s="857"/>
      <c r="CF80" s="857"/>
      <c r="CG80" s="858"/>
      <c r="CH80" s="853"/>
      <c r="CI80" s="854"/>
      <c r="CJ80" s="854"/>
      <c r="CK80" s="854"/>
      <c r="CL80" s="855"/>
      <c r="CM80" s="853"/>
      <c r="CN80" s="854"/>
      <c r="CO80" s="854"/>
      <c r="CP80" s="854"/>
      <c r="CQ80" s="855"/>
      <c r="CR80" s="853"/>
      <c r="CS80" s="854"/>
      <c r="CT80" s="854"/>
      <c r="CU80" s="854"/>
      <c r="CV80" s="855"/>
      <c r="CW80" s="853"/>
      <c r="CX80" s="854"/>
      <c r="CY80" s="854"/>
      <c r="CZ80" s="854"/>
      <c r="DA80" s="855"/>
      <c r="DB80" s="853"/>
      <c r="DC80" s="854"/>
      <c r="DD80" s="854"/>
      <c r="DE80" s="854"/>
      <c r="DF80" s="855"/>
      <c r="DG80" s="853"/>
      <c r="DH80" s="854"/>
      <c r="DI80" s="854"/>
      <c r="DJ80" s="854"/>
      <c r="DK80" s="855"/>
      <c r="DL80" s="853"/>
      <c r="DM80" s="854"/>
      <c r="DN80" s="854"/>
      <c r="DO80" s="854"/>
      <c r="DP80" s="855"/>
      <c r="DQ80" s="853"/>
      <c r="DR80" s="854"/>
      <c r="DS80" s="854"/>
      <c r="DT80" s="854"/>
      <c r="DU80" s="855"/>
      <c r="DV80" s="850"/>
      <c r="DW80" s="851"/>
      <c r="DX80" s="851"/>
      <c r="DY80" s="851"/>
      <c r="DZ80" s="852"/>
      <c r="EA80" s="197"/>
    </row>
    <row r="81" spans="1:131" s="198" customFormat="1" ht="26.25" customHeight="1">
      <c r="A81" s="212">
        <v>14</v>
      </c>
      <c r="B81" s="866"/>
      <c r="C81" s="867"/>
      <c r="D81" s="867"/>
      <c r="E81" s="867"/>
      <c r="F81" s="867"/>
      <c r="G81" s="867"/>
      <c r="H81" s="867"/>
      <c r="I81" s="867"/>
      <c r="J81" s="867"/>
      <c r="K81" s="867"/>
      <c r="L81" s="867"/>
      <c r="M81" s="867"/>
      <c r="N81" s="867"/>
      <c r="O81" s="867"/>
      <c r="P81" s="868"/>
      <c r="Q81" s="869"/>
      <c r="R81" s="824"/>
      <c r="S81" s="824"/>
      <c r="T81" s="824"/>
      <c r="U81" s="824"/>
      <c r="V81" s="824"/>
      <c r="W81" s="824"/>
      <c r="X81" s="824"/>
      <c r="Y81" s="824"/>
      <c r="Z81" s="824"/>
      <c r="AA81" s="824"/>
      <c r="AB81" s="824"/>
      <c r="AC81" s="824"/>
      <c r="AD81" s="824"/>
      <c r="AE81" s="824"/>
      <c r="AF81" s="824"/>
      <c r="AG81" s="824"/>
      <c r="AH81" s="824"/>
      <c r="AI81" s="824"/>
      <c r="AJ81" s="824"/>
      <c r="AK81" s="824"/>
      <c r="AL81" s="824"/>
      <c r="AM81" s="824"/>
      <c r="AN81" s="824"/>
      <c r="AO81" s="824"/>
      <c r="AP81" s="824"/>
      <c r="AQ81" s="824"/>
      <c r="AR81" s="824"/>
      <c r="AS81" s="824"/>
      <c r="AT81" s="824"/>
      <c r="AU81" s="824"/>
      <c r="AV81" s="824"/>
      <c r="AW81" s="824"/>
      <c r="AX81" s="824"/>
      <c r="AY81" s="824"/>
      <c r="AZ81" s="870"/>
      <c r="BA81" s="870"/>
      <c r="BB81" s="870"/>
      <c r="BC81" s="870"/>
      <c r="BD81" s="871"/>
      <c r="BE81" s="216"/>
      <c r="BF81" s="216"/>
      <c r="BG81" s="216"/>
      <c r="BH81" s="216"/>
      <c r="BI81" s="216"/>
      <c r="BJ81" s="216"/>
      <c r="BK81" s="216"/>
      <c r="BL81" s="216"/>
      <c r="BM81" s="216"/>
      <c r="BN81" s="216"/>
      <c r="BO81" s="216"/>
      <c r="BP81" s="216"/>
      <c r="BQ81" s="213">
        <v>75</v>
      </c>
      <c r="BR81" s="218"/>
      <c r="BS81" s="856"/>
      <c r="BT81" s="857"/>
      <c r="BU81" s="857"/>
      <c r="BV81" s="857"/>
      <c r="BW81" s="857"/>
      <c r="BX81" s="857"/>
      <c r="BY81" s="857"/>
      <c r="BZ81" s="857"/>
      <c r="CA81" s="857"/>
      <c r="CB81" s="857"/>
      <c r="CC81" s="857"/>
      <c r="CD81" s="857"/>
      <c r="CE81" s="857"/>
      <c r="CF81" s="857"/>
      <c r="CG81" s="858"/>
      <c r="CH81" s="853"/>
      <c r="CI81" s="854"/>
      <c r="CJ81" s="854"/>
      <c r="CK81" s="854"/>
      <c r="CL81" s="855"/>
      <c r="CM81" s="853"/>
      <c r="CN81" s="854"/>
      <c r="CO81" s="854"/>
      <c r="CP81" s="854"/>
      <c r="CQ81" s="855"/>
      <c r="CR81" s="853"/>
      <c r="CS81" s="854"/>
      <c r="CT81" s="854"/>
      <c r="CU81" s="854"/>
      <c r="CV81" s="855"/>
      <c r="CW81" s="853"/>
      <c r="CX81" s="854"/>
      <c r="CY81" s="854"/>
      <c r="CZ81" s="854"/>
      <c r="DA81" s="855"/>
      <c r="DB81" s="853"/>
      <c r="DC81" s="854"/>
      <c r="DD81" s="854"/>
      <c r="DE81" s="854"/>
      <c r="DF81" s="855"/>
      <c r="DG81" s="853"/>
      <c r="DH81" s="854"/>
      <c r="DI81" s="854"/>
      <c r="DJ81" s="854"/>
      <c r="DK81" s="855"/>
      <c r="DL81" s="853"/>
      <c r="DM81" s="854"/>
      <c r="DN81" s="854"/>
      <c r="DO81" s="854"/>
      <c r="DP81" s="855"/>
      <c r="DQ81" s="853"/>
      <c r="DR81" s="854"/>
      <c r="DS81" s="854"/>
      <c r="DT81" s="854"/>
      <c r="DU81" s="855"/>
      <c r="DV81" s="850"/>
      <c r="DW81" s="851"/>
      <c r="DX81" s="851"/>
      <c r="DY81" s="851"/>
      <c r="DZ81" s="852"/>
      <c r="EA81" s="197"/>
    </row>
    <row r="82" spans="1:131" s="198" customFormat="1" ht="26.25" customHeight="1">
      <c r="A82" s="212">
        <v>15</v>
      </c>
      <c r="B82" s="866"/>
      <c r="C82" s="867"/>
      <c r="D82" s="867"/>
      <c r="E82" s="867"/>
      <c r="F82" s="867"/>
      <c r="G82" s="867"/>
      <c r="H82" s="867"/>
      <c r="I82" s="867"/>
      <c r="J82" s="867"/>
      <c r="K82" s="867"/>
      <c r="L82" s="867"/>
      <c r="M82" s="867"/>
      <c r="N82" s="867"/>
      <c r="O82" s="867"/>
      <c r="P82" s="868"/>
      <c r="Q82" s="869"/>
      <c r="R82" s="824"/>
      <c r="S82" s="824"/>
      <c r="T82" s="824"/>
      <c r="U82" s="824"/>
      <c r="V82" s="824"/>
      <c r="W82" s="824"/>
      <c r="X82" s="824"/>
      <c r="Y82" s="824"/>
      <c r="Z82" s="824"/>
      <c r="AA82" s="824"/>
      <c r="AB82" s="824"/>
      <c r="AC82" s="824"/>
      <c r="AD82" s="824"/>
      <c r="AE82" s="824"/>
      <c r="AF82" s="824"/>
      <c r="AG82" s="824"/>
      <c r="AH82" s="824"/>
      <c r="AI82" s="824"/>
      <c r="AJ82" s="824"/>
      <c r="AK82" s="824"/>
      <c r="AL82" s="824"/>
      <c r="AM82" s="824"/>
      <c r="AN82" s="824"/>
      <c r="AO82" s="824"/>
      <c r="AP82" s="824"/>
      <c r="AQ82" s="824"/>
      <c r="AR82" s="824"/>
      <c r="AS82" s="824"/>
      <c r="AT82" s="824"/>
      <c r="AU82" s="824"/>
      <c r="AV82" s="824"/>
      <c r="AW82" s="824"/>
      <c r="AX82" s="824"/>
      <c r="AY82" s="824"/>
      <c r="AZ82" s="870"/>
      <c r="BA82" s="870"/>
      <c r="BB82" s="870"/>
      <c r="BC82" s="870"/>
      <c r="BD82" s="871"/>
      <c r="BE82" s="216"/>
      <c r="BF82" s="216"/>
      <c r="BG82" s="216"/>
      <c r="BH82" s="216"/>
      <c r="BI82" s="216"/>
      <c r="BJ82" s="216"/>
      <c r="BK82" s="216"/>
      <c r="BL82" s="216"/>
      <c r="BM82" s="216"/>
      <c r="BN82" s="216"/>
      <c r="BO82" s="216"/>
      <c r="BP82" s="216"/>
      <c r="BQ82" s="213">
        <v>76</v>
      </c>
      <c r="BR82" s="218"/>
      <c r="BS82" s="856"/>
      <c r="BT82" s="857"/>
      <c r="BU82" s="857"/>
      <c r="BV82" s="857"/>
      <c r="BW82" s="857"/>
      <c r="BX82" s="857"/>
      <c r="BY82" s="857"/>
      <c r="BZ82" s="857"/>
      <c r="CA82" s="857"/>
      <c r="CB82" s="857"/>
      <c r="CC82" s="857"/>
      <c r="CD82" s="857"/>
      <c r="CE82" s="857"/>
      <c r="CF82" s="857"/>
      <c r="CG82" s="858"/>
      <c r="CH82" s="853"/>
      <c r="CI82" s="854"/>
      <c r="CJ82" s="854"/>
      <c r="CK82" s="854"/>
      <c r="CL82" s="855"/>
      <c r="CM82" s="853"/>
      <c r="CN82" s="854"/>
      <c r="CO82" s="854"/>
      <c r="CP82" s="854"/>
      <c r="CQ82" s="855"/>
      <c r="CR82" s="853"/>
      <c r="CS82" s="854"/>
      <c r="CT82" s="854"/>
      <c r="CU82" s="854"/>
      <c r="CV82" s="855"/>
      <c r="CW82" s="853"/>
      <c r="CX82" s="854"/>
      <c r="CY82" s="854"/>
      <c r="CZ82" s="854"/>
      <c r="DA82" s="855"/>
      <c r="DB82" s="853"/>
      <c r="DC82" s="854"/>
      <c r="DD82" s="854"/>
      <c r="DE82" s="854"/>
      <c r="DF82" s="855"/>
      <c r="DG82" s="853"/>
      <c r="DH82" s="854"/>
      <c r="DI82" s="854"/>
      <c r="DJ82" s="854"/>
      <c r="DK82" s="855"/>
      <c r="DL82" s="853"/>
      <c r="DM82" s="854"/>
      <c r="DN82" s="854"/>
      <c r="DO82" s="854"/>
      <c r="DP82" s="855"/>
      <c r="DQ82" s="853"/>
      <c r="DR82" s="854"/>
      <c r="DS82" s="854"/>
      <c r="DT82" s="854"/>
      <c r="DU82" s="855"/>
      <c r="DV82" s="850"/>
      <c r="DW82" s="851"/>
      <c r="DX82" s="851"/>
      <c r="DY82" s="851"/>
      <c r="DZ82" s="852"/>
      <c r="EA82" s="197"/>
    </row>
    <row r="83" spans="1:131" s="198" customFormat="1" ht="26.25" customHeight="1">
      <c r="A83" s="212">
        <v>16</v>
      </c>
      <c r="B83" s="866"/>
      <c r="C83" s="867"/>
      <c r="D83" s="867"/>
      <c r="E83" s="867"/>
      <c r="F83" s="867"/>
      <c r="G83" s="867"/>
      <c r="H83" s="867"/>
      <c r="I83" s="867"/>
      <c r="J83" s="867"/>
      <c r="K83" s="867"/>
      <c r="L83" s="867"/>
      <c r="M83" s="867"/>
      <c r="N83" s="867"/>
      <c r="O83" s="867"/>
      <c r="P83" s="868"/>
      <c r="Q83" s="869"/>
      <c r="R83" s="824"/>
      <c r="S83" s="824"/>
      <c r="T83" s="824"/>
      <c r="U83" s="824"/>
      <c r="V83" s="824"/>
      <c r="W83" s="824"/>
      <c r="X83" s="824"/>
      <c r="Y83" s="824"/>
      <c r="Z83" s="824"/>
      <c r="AA83" s="824"/>
      <c r="AB83" s="824"/>
      <c r="AC83" s="824"/>
      <c r="AD83" s="824"/>
      <c r="AE83" s="824"/>
      <c r="AF83" s="824"/>
      <c r="AG83" s="824"/>
      <c r="AH83" s="824"/>
      <c r="AI83" s="824"/>
      <c r="AJ83" s="824"/>
      <c r="AK83" s="824"/>
      <c r="AL83" s="824"/>
      <c r="AM83" s="824"/>
      <c r="AN83" s="824"/>
      <c r="AO83" s="824"/>
      <c r="AP83" s="824"/>
      <c r="AQ83" s="824"/>
      <c r="AR83" s="824"/>
      <c r="AS83" s="824"/>
      <c r="AT83" s="824"/>
      <c r="AU83" s="824"/>
      <c r="AV83" s="824"/>
      <c r="AW83" s="824"/>
      <c r="AX83" s="824"/>
      <c r="AY83" s="824"/>
      <c r="AZ83" s="870"/>
      <c r="BA83" s="870"/>
      <c r="BB83" s="870"/>
      <c r="BC83" s="870"/>
      <c r="BD83" s="871"/>
      <c r="BE83" s="216"/>
      <c r="BF83" s="216"/>
      <c r="BG83" s="216"/>
      <c r="BH83" s="216"/>
      <c r="BI83" s="216"/>
      <c r="BJ83" s="216"/>
      <c r="BK83" s="216"/>
      <c r="BL83" s="216"/>
      <c r="BM83" s="216"/>
      <c r="BN83" s="216"/>
      <c r="BO83" s="216"/>
      <c r="BP83" s="216"/>
      <c r="BQ83" s="213">
        <v>77</v>
      </c>
      <c r="BR83" s="218"/>
      <c r="BS83" s="856"/>
      <c r="BT83" s="857"/>
      <c r="BU83" s="857"/>
      <c r="BV83" s="857"/>
      <c r="BW83" s="857"/>
      <c r="BX83" s="857"/>
      <c r="BY83" s="857"/>
      <c r="BZ83" s="857"/>
      <c r="CA83" s="857"/>
      <c r="CB83" s="857"/>
      <c r="CC83" s="857"/>
      <c r="CD83" s="857"/>
      <c r="CE83" s="857"/>
      <c r="CF83" s="857"/>
      <c r="CG83" s="858"/>
      <c r="CH83" s="853"/>
      <c r="CI83" s="854"/>
      <c r="CJ83" s="854"/>
      <c r="CK83" s="854"/>
      <c r="CL83" s="855"/>
      <c r="CM83" s="853"/>
      <c r="CN83" s="854"/>
      <c r="CO83" s="854"/>
      <c r="CP83" s="854"/>
      <c r="CQ83" s="855"/>
      <c r="CR83" s="853"/>
      <c r="CS83" s="854"/>
      <c r="CT83" s="854"/>
      <c r="CU83" s="854"/>
      <c r="CV83" s="855"/>
      <c r="CW83" s="853"/>
      <c r="CX83" s="854"/>
      <c r="CY83" s="854"/>
      <c r="CZ83" s="854"/>
      <c r="DA83" s="855"/>
      <c r="DB83" s="853"/>
      <c r="DC83" s="854"/>
      <c r="DD83" s="854"/>
      <c r="DE83" s="854"/>
      <c r="DF83" s="855"/>
      <c r="DG83" s="853"/>
      <c r="DH83" s="854"/>
      <c r="DI83" s="854"/>
      <c r="DJ83" s="854"/>
      <c r="DK83" s="855"/>
      <c r="DL83" s="853"/>
      <c r="DM83" s="854"/>
      <c r="DN83" s="854"/>
      <c r="DO83" s="854"/>
      <c r="DP83" s="855"/>
      <c r="DQ83" s="853"/>
      <c r="DR83" s="854"/>
      <c r="DS83" s="854"/>
      <c r="DT83" s="854"/>
      <c r="DU83" s="855"/>
      <c r="DV83" s="850"/>
      <c r="DW83" s="851"/>
      <c r="DX83" s="851"/>
      <c r="DY83" s="851"/>
      <c r="DZ83" s="852"/>
      <c r="EA83" s="197"/>
    </row>
    <row r="84" spans="1:131" s="198" customFormat="1" ht="26.25" customHeight="1">
      <c r="A84" s="212">
        <v>17</v>
      </c>
      <c r="B84" s="866"/>
      <c r="C84" s="867"/>
      <c r="D84" s="867"/>
      <c r="E84" s="867"/>
      <c r="F84" s="867"/>
      <c r="G84" s="867"/>
      <c r="H84" s="867"/>
      <c r="I84" s="867"/>
      <c r="J84" s="867"/>
      <c r="K84" s="867"/>
      <c r="L84" s="867"/>
      <c r="M84" s="867"/>
      <c r="N84" s="867"/>
      <c r="O84" s="867"/>
      <c r="P84" s="868"/>
      <c r="Q84" s="869"/>
      <c r="R84" s="824"/>
      <c r="S84" s="824"/>
      <c r="T84" s="824"/>
      <c r="U84" s="824"/>
      <c r="V84" s="824"/>
      <c r="W84" s="824"/>
      <c r="X84" s="824"/>
      <c r="Y84" s="824"/>
      <c r="Z84" s="824"/>
      <c r="AA84" s="824"/>
      <c r="AB84" s="824"/>
      <c r="AC84" s="824"/>
      <c r="AD84" s="824"/>
      <c r="AE84" s="824"/>
      <c r="AF84" s="824"/>
      <c r="AG84" s="824"/>
      <c r="AH84" s="824"/>
      <c r="AI84" s="824"/>
      <c r="AJ84" s="824"/>
      <c r="AK84" s="824"/>
      <c r="AL84" s="824"/>
      <c r="AM84" s="824"/>
      <c r="AN84" s="824"/>
      <c r="AO84" s="824"/>
      <c r="AP84" s="824"/>
      <c r="AQ84" s="824"/>
      <c r="AR84" s="824"/>
      <c r="AS84" s="824"/>
      <c r="AT84" s="824"/>
      <c r="AU84" s="824"/>
      <c r="AV84" s="824"/>
      <c r="AW84" s="824"/>
      <c r="AX84" s="824"/>
      <c r="AY84" s="824"/>
      <c r="AZ84" s="870"/>
      <c r="BA84" s="870"/>
      <c r="BB84" s="870"/>
      <c r="BC84" s="870"/>
      <c r="BD84" s="871"/>
      <c r="BE84" s="216"/>
      <c r="BF84" s="216"/>
      <c r="BG84" s="216"/>
      <c r="BH84" s="216"/>
      <c r="BI84" s="216"/>
      <c r="BJ84" s="216"/>
      <c r="BK84" s="216"/>
      <c r="BL84" s="216"/>
      <c r="BM84" s="216"/>
      <c r="BN84" s="216"/>
      <c r="BO84" s="216"/>
      <c r="BP84" s="216"/>
      <c r="BQ84" s="213">
        <v>78</v>
      </c>
      <c r="BR84" s="218"/>
      <c r="BS84" s="856"/>
      <c r="BT84" s="857"/>
      <c r="BU84" s="857"/>
      <c r="BV84" s="857"/>
      <c r="BW84" s="857"/>
      <c r="BX84" s="857"/>
      <c r="BY84" s="857"/>
      <c r="BZ84" s="857"/>
      <c r="CA84" s="857"/>
      <c r="CB84" s="857"/>
      <c r="CC84" s="857"/>
      <c r="CD84" s="857"/>
      <c r="CE84" s="857"/>
      <c r="CF84" s="857"/>
      <c r="CG84" s="858"/>
      <c r="CH84" s="853"/>
      <c r="CI84" s="854"/>
      <c r="CJ84" s="854"/>
      <c r="CK84" s="854"/>
      <c r="CL84" s="855"/>
      <c r="CM84" s="853"/>
      <c r="CN84" s="854"/>
      <c r="CO84" s="854"/>
      <c r="CP84" s="854"/>
      <c r="CQ84" s="855"/>
      <c r="CR84" s="853"/>
      <c r="CS84" s="854"/>
      <c r="CT84" s="854"/>
      <c r="CU84" s="854"/>
      <c r="CV84" s="855"/>
      <c r="CW84" s="853"/>
      <c r="CX84" s="854"/>
      <c r="CY84" s="854"/>
      <c r="CZ84" s="854"/>
      <c r="DA84" s="855"/>
      <c r="DB84" s="853"/>
      <c r="DC84" s="854"/>
      <c r="DD84" s="854"/>
      <c r="DE84" s="854"/>
      <c r="DF84" s="855"/>
      <c r="DG84" s="853"/>
      <c r="DH84" s="854"/>
      <c r="DI84" s="854"/>
      <c r="DJ84" s="854"/>
      <c r="DK84" s="855"/>
      <c r="DL84" s="853"/>
      <c r="DM84" s="854"/>
      <c r="DN84" s="854"/>
      <c r="DO84" s="854"/>
      <c r="DP84" s="855"/>
      <c r="DQ84" s="853"/>
      <c r="DR84" s="854"/>
      <c r="DS84" s="854"/>
      <c r="DT84" s="854"/>
      <c r="DU84" s="855"/>
      <c r="DV84" s="850"/>
      <c r="DW84" s="851"/>
      <c r="DX84" s="851"/>
      <c r="DY84" s="851"/>
      <c r="DZ84" s="852"/>
      <c r="EA84" s="197"/>
    </row>
    <row r="85" spans="1:131" s="198" customFormat="1" ht="26.25" customHeight="1">
      <c r="A85" s="212">
        <v>18</v>
      </c>
      <c r="B85" s="866"/>
      <c r="C85" s="867"/>
      <c r="D85" s="867"/>
      <c r="E85" s="867"/>
      <c r="F85" s="867"/>
      <c r="G85" s="867"/>
      <c r="H85" s="867"/>
      <c r="I85" s="867"/>
      <c r="J85" s="867"/>
      <c r="K85" s="867"/>
      <c r="L85" s="867"/>
      <c r="M85" s="867"/>
      <c r="N85" s="867"/>
      <c r="O85" s="867"/>
      <c r="P85" s="868"/>
      <c r="Q85" s="869"/>
      <c r="R85" s="824"/>
      <c r="S85" s="824"/>
      <c r="T85" s="824"/>
      <c r="U85" s="824"/>
      <c r="V85" s="824"/>
      <c r="W85" s="824"/>
      <c r="X85" s="824"/>
      <c r="Y85" s="824"/>
      <c r="Z85" s="824"/>
      <c r="AA85" s="824"/>
      <c r="AB85" s="824"/>
      <c r="AC85" s="824"/>
      <c r="AD85" s="824"/>
      <c r="AE85" s="824"/>
      <c r="AF85" s="824"/>
      <c r="AG85" s="824"/>
      <c r="AH85" s="824"/>
      <c r="AI85" s="824"/>
      <c r="AJ85" s="824"/>
      <c r="AK85" s="824"/>
      <c r="AL85" s="824"/>
      <c r="AM85" s="824"/>
      <c r="AN85" s="824"/>
      <c r="AO85" s="824"/>
      <c r="AP85" s="824"/>
      <c r="AQ85" s="824"/>
      <c r="AR85" s="824"/>
      <c r="AS85" s="824"/>
      <c r="AT85" s="824"/>
      <c r="AU85" s="824"/>
      <c r="AV85" s="824"/>
      <c r="AW85" s="824"/>
      <c r="AX85" s="824"/>
      <c r="AY85" s="824"/>
      <c r="AZ85" s="870"/>
      <c r="BA85" s="870"/>
      <c r="BB85" s="870"/>
      <c r="BC85" s="870"/>
      <c r="BD85" s="871"/>
      <c r="BE85" s="216"/>
      <c r="BF85" s="216"/>
      <c r="BG85" s="216"/>
      <c r="BH85" s="216"/>
      <c r="BI85" s="216"/>
      <c r="BJ85" s="216"/>
      <c r="BK85" s="216"/>
      <c r="BL85" s="216"/>
      <c r="BM85" s="216"/>
      <c r="BN85" s="216"/>
      <c r="BO85" s="216"/>
      <c r="BP85" s="216"/>
      <c r="BQ85" s="213">
        <v>79</v>
      </c>
      <c r="BR85" s="218"/>
      <c r="BS85" s="856"/>
      <c r="BT85" s="857"/>
      <c r="BU85" s="857"/>
      <c r="BV85" s="857"/>
      <c r="BW85" s="857"/>
      <c r="BX85" s="857"/>
      <c r="BY85" s="857"/>
      <c r="BZ85" s="857"/>
      <c r="CA85" s="857"/>
      <c r="CB85" s="857"/>
      <c r="CC85" s="857"/>
      <c r="CD85" s="857"/>
      <c r="CE85" s="857"/>
      <c r="CF85" s="857"/>
      <c r="CG85" s="858"/>
      <c r="CH85" s="853"/>
      <c r="CI85" s="854"/>
      <c r="CJ85" s="854"/>
      <c r="CK85" s="854"/>
      <c r="CL85" s="855"/>
      <c r="CM85" s="853"/>
      <c r="CN85" s="854"/>
      <c r="CO85" s="854"/>
      <c r="CP85" s="854"/>
      <c r="CQ85" s="855"/>
      <c r="CR85" s="853"/>
      <c r="CS85" s="854"/>
      <c r="CT85" s="854"/>
      <c r="CU85" s="854"/>
      <c r="CV85" s="855"/>
      <c r="CW85" s="853"/>
      <c r="CX85" s="854"/>
      <c r="CY85" s="854"/>
      <c r="CZ85" s="854"/>
      <c r="DA85" s="855"/>
      <c r="DB85" s="853"/>
      <c r="DC85" s="854"/>
      <c r="DD85" s="854"/>
      <c r="DE85" s="854"/>
      <c r="DF85" s="855"/>
      <c r="DG85" s="853"/>
      <c r="DH85" s="854"/>
      <c r="DI85" s="854"/>
      <c r="DJ85" s="854"/>
      <c r="DK85" s="855"/>
      <c r="DL85" s="853"/>
      <c r="DM85" s="854"/>
      <c r="DN85" s="854"/>
      <c r="DO85" s="854"/>
      <c r="DP85" s="855"/>
      <c r="DQ85" s="853"/>
      <c r="DR85" s="854"/>
      <c r="DS85" s="854"/>
      <c r="DT85" s="854"/>
      <c r="DU85" s="855"/>
      <c r="DV85" s="850"/>
      <c r="DW85" s="851"/>
      <c r="DX85" s="851"/>
      <c r="DY85" s="851"/>
      <c r="DZ85" s="852"/>
      <c r="EA85" s="197"/>
    </row>
    <row r="86" spans="1:131" s="198" customFormat="1" ht="26.25" customHeight="1">
      <c r="A86" s="212">
        <v>19</v>
      </c>
      <c r="B86" s="866"/>
      <c r="C86" s="867"/>
      <c r="D86" s="867"/>
      <c r="E86" s="867"/>
      <c r="F86" s="867"/>
      <c r="G86" s="867"/>
      <c r="H86" s="867"/>
      <c r="I86" s="867"/>
      <c r="J86" s="867"/>
      <c r="K86" s="867"/>
      <c r="L86" s="867"/>
      <c r="M86" s="867"/>
      <c r="N86" s="867"/>
      <c r="O86" s="867"/>
      <c r="P86" s="868"/>
      <c r="Q86" s="869"/>
      <c r="R86" s="824"/>
      <c r="S86" s="824"/>
      <c r="T86" s="824"/>
      <c r="U86" s="824"/>
      <c r="V86" s="824"/>
      <c r="W86" s="824"/>
      <c r="X86" s="824"/>
      <c r="Y86" s="824"/>
      <c r="Z86" s="824"/>
      <c r="AA86" s="824"/>
      <c r="AB86" s="824"/>
      <c r="AC86" s="824"/>
      <c r="AD86" s="824"/>
      <c r="AE86" s="824"/>
      <c r="AF86" s="824"/>
      <c r="AG86" s="824"/>
      <c r="AH86" s="824"/>
      <c r="AI86" s="824"/>
      <c r="AJ86" s="824"/>
      <c r="AK86" s="824"/>
      <c r="AL86" s="824"/>
      <c r="AM86" s="824"/>
      <c r="AN86" s="824"/>
      <c r="AO86" s="824"/>
      <c r="AP86" s="824"/>
      <c r="AQ86" s="824"/>
      <c r="AR86" s="824"/>
      <c r="AS86" s="824"/>
      <c r="AT86" s="824"/>
      <c r="AU86" s="824"/>
      <c r="AV86" s="824"/>
      <c r="AW86" s="824"/>
      <c r="AX86" s="824"/>
      <c r="AY86" s="824"/>
      <c r="AZ86" s="870"/>
      <c r="BA86" s="870"/>
      <c r="BB86" s="870"/>
      <c r="BC86" s="870"/>
      <c r="BD86" s="871"/>
      <c r="BE86" s="216"/>
      <c r="BF86" s="216"/>
      <c r="BG86" s="216"/>
      <c r="BH86" s="216"/>
      <c r="BI86" s="216"/>
      <c r="BJ86" s="216"/>
      <c r="BK86" s="216"/>
      <c r="BL86" s="216"/>
      <c r="BM86" s="216"/>
      <c r="BN86" s="216"/>
      <c r="BO86" s="216"/>
      <c r="BP86" s="216"/>
      <c r="BQ86" s="213">
        <v>80</v>
      </c>
      <c r="BR86" s="218"/>
      <c r="BS86" s="856"/>
      <c r="BT86" s="857"/>
      <c r="BU86" s="857"/>
      <c r="BV86" s="857"/>
      <c r="BW86" s="857"/>
      <c r="BX86" s="857"/>
      <c r="BY86" s="857"/>
      <c r="BZ86" s="857"/>
      <c r="CA86" s="857"/>
      <c r="CB86" s="857"/>
      <c r="CC86" s="857"/>
      <c r="CD86" s="857"/>
      <c r="CE86" s="857"/>
      <c r="CF86" s="857"/>
      <c r="CG86" s="858"/>
      <c r="CH86" s="853"/>
      <c r="CI86" s="854"/>
      <c r="CJ86" s="854"/>
      <c r="CK86" s="854"/>
      <c r="CL86" s="855"/>
      <c r="CM86" s="853"/>
      <c r="CN86" s="854"/>
      <c r="CO86" s="854"/>
      <c r="CP86" s="854"/>
      <c r="CQ86" s="855"/>
      <c r="CR86" s="853"/>
      <c r="CS86" s="854"/>
      <c r="CT86" s="854"/>
      <c r="CU86" s="854"/>
      <c r="CV86" s="855"/>
      <c r="CW86" s="853"/>
      <c r="CX86" s="854"/>
      <c r="CY86" s="854"/>
      <c r="CZ86" s="854"/>
      <c r="DA86" s="855"/>
      <c r="DB86" s="853"/>
      <c r="DC86" s="854"/>
      <c r="DD86" s="854"/>
      <c r="DE86" s="854"/>
      <c r="DF86" s="855"/>
      <c r="DG86" s="853"/>
      <c r="DH86" s="854"/>
      <c r="DI86" s="854"/>
      <c r="DJ86" s="854"/>
      <c r="DK86" s="855"/>
      <c r="DL86" s="853"/>
      <c r="DM86" s="854"/>
      <c r="DN86" s="854"/>
      <c r="DO86" s="854"/>
      <c r="DP86" s="855"/>
      <c r="DQ86" s="853"/>
      <c r="DR86" s="854"/>
      <c r="DS86" s="854"/>
      <c r="DT86" s="854"/>
      <c r="DU86" s="855"/>
      <c r="DV86" s="850"/>
      <c r="DW86" s="851"/>
      <c r="DX86" s="851"/>
      <c r="DY86" s="851"/>
      <c r="DZ86" s="852"/>
      <c r="EA86" s="197"/>
    </row>
    <row r="87" spans="1:131" s="198" customFormat="1" ht="26.25" customHeight="1">
      <c r="A87" s="220">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880"/>
      <c r="BA87" s="880"/>
      <c r="BB87" s="880"/>
      <c r="BC87" s="880"/>
      <c r="BD87" s="881"/>
      <c r="BE87" s="216"/>
      <c r="BF87" s="216"/>
      <c r="BG87" s="216"/>
      <c r="BH87" s="216"/>
      <c r="BI87" s="216"/>
      <c r="BJ87" s="216"/>
      <c r="BK87" s="216"/>
      <c r="BL87" s="216"/>
      <c r="BM87" s="216"/>
      <c r="BN87" s="216"/>
      <c r="BO87" s="216"/>
      <c r="BP87" s="216"/>
      <c r="BQ87" s="213">
        <v>81</v>
      </c>
      <c r="BR87" s="218"/>
      <c r="BS87" s="856"/>
      <c r="BT87" s="857"/>
      <c r="BU87" s="857"/>
      <c r="BV87" s="857"/>
      <c r="BW87" s="857"/>
      <c r="BX87" s="857"/>
      <c r="BY87" s="857"/>
      <c r="BZ87" s="857"/>
      <c r="CA87" s="857"/>
      <c r="CB87" s="857"/>
      <c r="CC87" s="857"/>
      <c r="CD87" s="857"/>
      <c r="CE87" s="857"/>
      <c r="CF87" s="857"/>
      <c r="CG87" s="858"/>
      <c r="CH87" s="853"/>
      <c r="CI87" s="854"/>
      <c r="CJ87" s="854"/>
      <c r="CK87" s="854"/>
      <c r="CL87" s="855"/>
      <c r="CM87" s="853"/>
      <c r="CN87" s="854"/>
      <c r="CO87" s="854"/>
      <c r="CP87" s="854"/>
      <c r="CQ87" s="855"/>
      <c r="CR87" s="853"/>
      <c r="CS87" s="854"/>
      <c r="CT87" s="854"/>
      <c r="CU87" s="854"/>
      <c r="CV87" s="855"/>
      <c r="CW87" s="853"/>
      <c r="CX87" s="854"/>
      <c r="CY87" s="854"/>
      <c r="CZ87" s="854"/>
      <c r="DA87" s="855"/>
      <c r="DB87" s="853"/>
      <c r="DC87" s="854"/>
      <c r="DD87" s="854"/>
      <c r="DE87" s="854"/>
      <c r="DF87" s="855"/>
      <c r="DG87" s="853"/>
      <c r="DH87" s="854"/>
      <c r="DI87" s="854"/>
      <c r="DJ87" s="854"/>
      <c r="DK87" s="855"/>
      <c r="DL87" s="853"/>
      <c r="DM87" s="854"/>
      <c r="DN87" s="854"/>
      <c r="DO87" s="854"/>
      <c r="DP87" s="855"/>
      <c r="DQ87" s="853"/>
      <c r="DR87" s="854"/>
      <c r="DS87" s="854"/>
      <c r="DT87" s="854"/>
      <c r="DU87" s="855"/>
      <c r="DV87" s="850"/>
      <c r="DW87" s="851"/>
      <c r="DX87" s="851"/>
      <c r="DY87" s="851"/>
      <c r="DZ87" s="852"/>
      <c r="EA87" s="197"/>
    </row>
    <row r="88" spans="1:131" s="198" customFormat="1" ht="26.25" customHeight="1" thickBot="1">
      <c r="A88" s="215" t="s">
        <v>363</v>
      </c>
      <c r="B88" s="778" t="s">
        <v>387</v>
      </c>
      <c r="C88" s="779"/>
      <c r="D88" s="779"/>
      <c r="E88" s="779"/>
      <c r="F88" s="779"/>
      <c r="G88" s="779"/>
      <c r="H88" s="779"/>
      <c r="I88" s="779"/>
      <c r="J88" s="779"/>
      <c r="K88" s="779"/>
      <c r="L88" s="779"/>
      <c r="M88" s="779"/>
      <c r="N88" s="779"/>
      <c r="O88" s="779"/>
      <c r="P88" s="780"/>
      <c r="Q88" s="831"/>
      <c r="R88" s="832"/>
      <c r="S88" s="832"/>
      <c r="T88" s="832"/>
      <c r="U88" s="832"/>
      <c r="V88" s="832"/>
      <c r="W88" s="832"/>
      <c r="X88" s="832"/>
      <c r="Y88" s="832"/>
      <c r="Z88" s="832"/>
      <c r="AA88" s="832"/>
      <c r="AB88" s="832"/>
      <c r="AC88" s="832"/>
      <c r="AD88" s="832"/>
      <c r="AE88" s="832"/>
      <c r="AF88" s="835">
        <v>8768</v>
      </c>
      <c r="AG88" s="835"/>
      <c r="AH88" s="835"/>
      <c r="AI88" s="835"/>
      <c r="AJ88" s="835"/>
      <c r="AK88" s="832"/>
      <c r="AL88" s="832"/>
      <c r="AM88" s="832"/>
      <c r="AN88" s="832"/>
      <c r="AO88" s="832"/>
      <c r="AP88" s="835">
        <v>11097</v>
      </c>
      <c r="AQ88" s="835"/>
      <c r="AR88" s="835"/>
      <c r="AS88" s="835"/>
      <c r="AT88" s="835"/>
      <c r="AU88" s="835">
        <v>442</v>
      </c>
      <c r="AV88" s="835"/>
      <c r="AW88" s="835"/>
      <c r="AX88" s="835"/>
      <c r="AY88" s="835"/>
      <c r="AZ88" s="840"/>
      <c r="BA88" s="840"/>
      <c r="BB88" s="840"/>
      <c r="BC88" s="840"/>
      <c r="BD88" s="841"/>
      <c r="BE88" s="216"/>
      <c r="BF88" s="216"/>
      <c r="BG88" s="216"/>
      <c r="BH88" s="216"/>
      <c r="BI88" s="216"/>
      <c r="BJ88" s="216"/>
      <c r="BK88" s="216"/>
      <c r="BL88" s="216"/>
      <c r="BM88" s="216"/>
      <c r="BN88" s="216"/>
      <c r="BO88" s="216"/>
      <c r="BP88" s="216"/>
      <c r="BQ88" s="213">
        <v>82</v>
      </c>
      <c r="BR88" s="218"/>
      <c r="BS88" s="856"/>
      <c r="BT88" s="857"/>
      <c r="BU88" s="857"/>
      <c r="BV88" s="857"/>
      <c r="BW88" s="857"/>
      <c r="BX88" s="857"/>
      <c r="BY88" s="857"/>
      <c r="BZ88" s="857"/>
      <c r="CA88" s="857"/>
      <c r="CB88" s="857"/>
      <c r="CC88" s="857"/>
      <c r="CD88" s="857"/>
      <c r="CE88" s="857"/>
      <c r="CF88" s="857"/>
      <c r="CG88" s="858"/>
      <c r="CH88" s="853"/>
      <c r="CI88" s="854"/>
      <c r="CJ88" s="854"/>
      <c r="CK88" s="854"/>
      <c r="CL88" s="855"/>
      <c r="CM88" s="853"/>
      <c r="CN88" s="854"/>
      <c r="CO88" s="854"/>
      <c r="CP88" s="854"/>
      <c r="CQ88" s="855"/>
      <c r="CR88" s="853"/>
      <c r="CS88" s="854"/>
      <c r="CT88" s="854"/>
      <c r="CU88" s="854"/>
      <c r="CV88" s="855"/>
      <c r="CW88" s="853"/>
      <c r="CX88" s="854"/>
      <c r="CY88" s="854"/>
      <c r="CZ88" s="854"/>
      <c r="DA88" s="855"/>
      <c r="DB88" s="853"/>
      <c r="DC88" s="854"/>
      <c r="DD88" s="854"/>
      <c r="DE88" s="854"/>
      <c r="DF88" s="855"/>
      <c r="DG88" s="853"/>
      <c r="DH88" s="854"/>
      <c r="DI88" s="854"/>
      <c r="DJ88" s="854"/>
      <c r="DK88" s="855"/>
      <c r="DL88" s="853"/>
      <c r="DM88" s="854"/>
      <c r="DN88" s="854"/>
      <c r="DO88" s="854"/>
      <c r="DP88" s="855"/>
      <c r="DQ88" s="853"/>
      <c r="DR88" s="854"/>
      <c r="DS88" s="854"/>
      <c r="DT88" s="854"/>
      <c r="DU88" s="855"/>
      <c r="DV88" s="850"/>
      <c r="DW88" s="851"/>
      <c r="DX88" s="851"/>
      <c r="DY88" s="851"/>
      <c r="DZ88" s="85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6"/>
      <c r="BT89" s="857"/>
      <c r="BU89" s="857"/>
      <c r="BV89" s="857"/>
      <c r="BW89" s="857"/>
      <c r="BX89" s="857"/>
      <c r="BY89" s="857"/>
      <c r="BZ89" s="857"/>
      <c r="CA89" s="857"/>
      <c r="CB89" s="857"/>
      <c r="CC89" s="857"/>
      <c r="CD89" s="857"/>
      <c r="CE89" s="857"/>
      <c r="CF89" s="857"/>
      <c r="CG89" s="858"/>
      <c r="CH89" s="853"/>
      <c r="CI89" s="854"/>
      <c r="CJ89" s="854"/>
      <c r="CK89" s="854"/>
      <c r="CL89" s="855"/>
      <c r="CM89" s="853"/>
      <c r="CN89" s="854"/>
      <c r="CO89" s="854"/>
      <c r="CP89" s="854"/>
      <c r="CQ89" s="855"/>
      <c r="CR89" s="853"/>
      <c r="CS89" s="854"/>
      <c r="CT89" s="854"/>
      <c r="CU89" s="854"/>
      <c r="CV89" s="855"/>
      <c r="CW89" s="853"/>
      <c r="CX89" s="854"/>
      <c r="CY89" s="854"/>
      <c r="CZ89" s="854"/>
      <c r="DA89" s="855"/>
      <c r="DB89" s="853"/>
      <c r="DC89" s="854"/>
      <c r="DD89" s="854"/>
      <c r="DE89" s="854"/>
      <c r="DF89" s="855"/>
      <c r="DG89" s="853"/>
      <c r="DH89" s="854"/>
      <c r="DI89" s="854"/>
      <c r="DJ89" s="854"/>
      <c r="DK89" s="855"/>
      <c r="DL89" s="853"/>
      <c r="DM89" s="854"/>
      <c r="DN89" s="854"/>
      <c r="DO89" s="854"/>
      <c r="DP89" s="855"/>
      <c r="DQ89" s="853"/>
      <c r="DR89" s="854"/>
      <c r="DS89" s="854"/>
      <c r="DT89" s="854"/>
      <c r="DU89" s="855"/>
      <c r="DV89" s="850"/>
      <c r="DW89" s="851"/>
      <c r="DX89" s="851"/>
      <c r="DY89" s="851"/>
      <c r="DZ89" s="85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6"/>
      <c r="BT90" s="857"/>
      <c r="BU90" s="857"/>
      <c r="BV90" s="857"/>
      <c r="BW90" s="857"/>
      <c r="BX90" s="857"/>
      <c r="BY90" s="857"/>
      <c r="BZ90" s="857"/>
      <c r="CA90" s="857"/>
      <c r="CB90" s="857"/>
      <c r="CC90" s="857"/>
      <c r="CD90" s="857"/>
      <c r="CE90" s="857"/>
      <c r="CF90" s="857"/>
      <c r="CG90" s="858"/>
      <c r="CH90" s="853"/>
      <c r="CI90" s="854"/>
      <c r="CJ90" s="854"/>
      <c r="CK90" s="854"/>
      <c r="CL90" s="855"/>
      <c r="CM90" s="853"/>
      <c r="CN90" s="854"/>
      <c r="CO90" s="854"/>
      <c r="CP90" s="854"/>
      <c r="CQ90" s="855"/>
      <c r="CR90" s="853"/>
      <c r="CS90" s="854"/>
      <c r="CT90" s="854"/>
      <c r="CU90" s="854"/>
      <c r="CV90" s="855"/>
      <c r="CW90" s="853"/>
      <c r="CX90" s="854"/>
      <c r="CY90" s="854"/>
      <c r="CZ90" s="854"/>
      <c r="DA90" s="855"/>
      <c r="DB90" s="853"/>
      <c r="DC90" s="854"/>
      <c r="DD90" s="854"/>
      <c r="DE90" s="854"/>
      <c r="DF90" s="855"/>
      <c r="DG90" s="853"/>
      <c r="DH90" s="854"/>
      <c r="DI90" s="854"/>
      <c r="DJ90" s="854"/>
      <c r="DK90" s="855"/>
      <c r="DL90" s="853"/>
      <c r="DM90" s="854"/>
      <c r="DN90" s="854"/>
      <c r="DO90" s="854"/>
      <c r="DP90" s="855"/>
      <c r="DQ90" s="853"/>
      <c r="DR90" s="854"/>
      <c r="DS90" s="854"/>
      <c r="DT90" s="854"/>
      <c r="DU90" s="855"/>
      <c r="DV90" s="850"/>
      <c r="DW90" s="851"/>
      <c r="DX90" s="851"/>
      <c r="DY90" s="851"/>
      <c r="DZ90" s="85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6"/>
      <c r="BT91" s="857"/>
      <c r="BU91" s="857"/>
      <c r="BV91" s="857"/>
      <c r="BW91" s="857"/>
      <c r="BX91" s="857"/>
      <c r="BY91" s="857"/>
      <c r="BZ91" s="857"/>
      <c r="CA91" s="857"/>
      <c r="CB91" s="857"/>
      <c r="CC91" s="857"/>
      <c r="CD91" s="857"/>
      <c r="CE91" s="857"/>
      <c r="CF91" s="857"/>
      <c r="CG91" s="858"/>
      <c r="CH91" s="853"/>
      <c r="CI91" s="854"/>
      <c r="CJ91" s="854"/>
      <c r="CK91" s="854"/>
      <c r="CL91" s="855"/>
      <c r="CM91" s="853"/>
      <c r="CN91" s="854"/>
      <c r="CO91" s="854"/>
      <c r="CP91" s="854"/>
      <c r="CQ91" s="855"/>
      <c r="CR91" s="853"/>
      <c r="CS91" s="854"/>
      <c r="CT91" s="854"/>
      <c r="CU91" s="854"/>
      <c r="CV91" s="855"/>
      <c r="CW91" s="853"/>
      <c r="CX91" s="854"/>
      <c r="CY91" s="854"/>
      <c r="CZ91" s="854"/>
      <c r="DA91" s="855"/>
      <c r="DB91" s="853"/>
      <c r="DC91" s="854"/>
      <c r="DD91" s="854"/>
      <c r="DE91" s="854"/>
      <c r="DF91" s="855"/>
      <c r="DG91" s="853"/>
      <c r="DH91" s="854"/>
      <c r="DI91" s="854"/>
      <c r="DJ91" s="854"/>
      <c r="DK91" s="855"/>
      <c r="DL91" s="853"/>
      <c r="DM91" s="854"/>
      <c r="DN91" s="854"/>
      <c r="DO91" s="854"/>
      <c r="DP91" s="855"/>
      <c r="DQ91" s="853"/>
      <c r="DR91" s="854"/>
      <c r="DS91" s="854"/>
      <c r="DT91" s="854"/>
      <c r="DU91" s="855"/>
      <c r="DV91" s="850"/>
      <c r="DW91" s="851"/>
      <c r="DX91" s="851"/>
      <c r="DY91" s="851"/>
      <c r="DZ91" s="85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6"/>
      <c r="BT92" s="857"/>
      <c r="BU92" s="857"/>
      <c r="BV92" s="857"/>
      <c r="BW92" s="857"/>
      <c r="BX92" s="857"/>
      <c r="BY92" s="857"/>
      <c r="BZ92" s="857"/>
      <c r="CA92" s="857"/>
      <c r="CB92" s="857"/>
      <c r="CC92" s="857"/>
      <c r="CD92" s="857"/>
      <c r="CE92" s="857"/>
      <c r="CF92" s="857"/>
      <c r="CG92" s="858"/>
      <c r="CH92" s="853"/>
      <c r="CI92" s="854"/>
      <c r="CJ92" s="854"/>
      <c r="CK92" s="854"/>
      <c r="CL92" s="855"/>
      <c r="CM92" s="853"/>
      <c r="CN92" s="854"/>
      <c r="CO92" s="854"/>
      <c r="CP92" s="854"/>
      <c r="CQ92" s="855"/>
      <c r="CR92" s="853"/>
      <c r="CS92" s="854"/>
      <c r="CT92" s="854"/>
      <c r="CU92" s="854"/>
      <c r="CV92" s="855"/>
      <c r="CW92" s="853"/>
      <c r="CX92" s="854"/>
      <c r="CY92" s="854"/>
      <c r="CZ92" s="854"/>
      <c r="DA92" s="855"/>
      <c r="DB92" s="853"/>
      <c r="DC92" s="854"/>
      <c r="DD92" s="854"/>
      <c r="DE92" s="854"/>
      <c r="DF92" s="855"/>
      <c r="DG92" s="853"/>
      <c r="DH92" s="854"/>
      <c r="DI92" s="854"/>
      <c r="DJ92" s="854"/>
      <c r="DK92" s="855"/>
      <c r="DL92" s="853"/>
      <c r="DM92" s="854"/>
      <c r="DN92" s="854"/>
      <c r="DO92" s="854"/>
      <c r="DP92" s="855"/>
      <c r="DQ92" s="853"/>
      <c r="DR92" s="854"/>
      <c r="DS92" s="854"/>
      <c r="DT92" s="854"/>
      <c r="DU92" s="855"/>
      <c r="DV92" s="850"/>
      <c r="DW92" s="851"/>
      <c r="DX92" s="851"/>
      <c r="DY92" s="851"/>
      <c r="DZ92" s="85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6"/>
      <c r="BT93" s="857"/>
      <c r="BU93" s="857"/>
      <c r="BV93" s="857"/>
      <c r="BW93" s="857"/>
      <c r="BX93" s="857"/>
      <c r="BY93" s="857"/>
      <c r="BZ93" s="857"/>
      <c r="CA93" s="857"/>
      <c r="CB93" s="857"/>
      <c r="CC93" s="857"/>
      <c r="CD93" s="857"/>
      <c r="CE93" s="857"/>
      <c r="CF93" s="857"/>
      <c r="CG93" s="858"/>
      <c r="CH93" s="853"/>
      <c r="CI93" s="854"/>
      <c r="CJ93" s="854"/>
      <c r="CK93" s="854"/>
      <c r="CL93" s="855"/>
      <c r="CM93" s="853"/>
      <c r="CN93" s="854"/>
      <c r="CO93" s="854"/>
      <c r="CP93" s="854"/>
      <c r="CQ93" s="855"/>
      <c r="CR93" s="853"/>
      <c r="CS93" s="854"/>
      <c r="CT93" s="854"/>
      <c r="CU93" s="854"/>
      <c r="CV93" s="855"/>
      <c r="CW93" s="853"/>
      <c r="CX93" s="854"/>
      <c r="CY93" s="854"/>
      <c r="CZ93" s="854"/>
      <c r="DA93" s="855"/>
      <c r="DB93" s="853"/>
      <c r="DC93" s="854"/>
      <c r="DD93" s="854"/>
      <c r="DE93" s="854"/>
      <c r="DF93" s="855"/>
      <c r="DG93" s="853"/>
      <c r="DH93" s="854"/>
      <c r="DI93" s="854"/>
      <c r="DJ93" s="854"/>
      <c r="DK93" s="855"/>
      <c r="DL93" s="853"/>
      <c r="DM93" s="854"/>
      <c r="DN93" s="854"/>
      <c r="DO93" s="854"/>
      <c r="DP93" s="855"/>
      <c r="DQ93" s="853"/>
      <c r="DR93" s="854"/>
      <c r="DS93" s="854"/>
      <c r="DT93" s="854"/>
      <c r="DU93" s="855"/>
      <c r="DV93" s="850"/>
      <c r="DW93" s="851"/>
      <c r="DX93" s="851"/>
      <c r="DY93" s="851"/>
      <c r="DZ93" s="85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6"/>
      <c r="BT94" s="857"/>
      <c r="BU94" s="857"/>
      <c r="BV94" s="857"/>
      <c r="BW94" s="857"/>
      <c r="BX94" s="857"/>
      <c r="BY94" s="857"/>
      <c r="BZ94" s="857"/>
      <c r="CA94" s="857"/>
      <c r="CB94" s="857"/>
      <c r="CC94" s="857"/>
      <c r="CD94" s="857"/>
      <c r="CE94" s="857"/>
      <c r="CF94" s="857"/>
      <c r="CG94" s="858"/>
      <c r="CH94" s="853"/>
      <c r="CI94" s="854"/>
      <c r="CJ94" s="854"/>
      <c r="CK94" s="854"/>
      <c r="CL94" s="855"/>
      <c r="CM94" s="853"/>
      <c r="CN94" s="854"/>
      <c r="CO94" s="854"/>
      <c r="CP94" s="854"/>
      <c r="CQ94" s="855"/>
      <c r="CR94" s="853"/>
      <c r="CS94" s="854"/>
      <c r="CT94" s="854"/>
      <c r="CU94" s="854"/>
      <c r="CV94" s="855"/>
      <c r="CW94" s="853"/>
      <c r="CX94" s="854"/>
      <c r="CY94" s="854"/>
      <c r="CZ94" s="854"/>
      <c r="DA94" s="855"/>
      <c r="DB94" s="853"/>
      <c r="DC94" s="854"/>
      <c r="DD94" s="854"/>
      <c r="DE94" s="854"/>
      <c r="DF94" s="855"/>
      <c r="DG94" s="853"/>
      <c r="DH94" s="854"/>
      <c r="DI94" s="854"/>
      <c r="DJ94" s="854"/>
      <c r="DK94" s="855"/>
      <c r="DL94" s="853"/>
      <c r="DM94" s="854"/>
      <c r="DN94" s="854"/>
      <c r="DO94" s="854"/>
      <c r="DP94" s="855"/>
      <c r="DQ94" s="853"/>
      <c r="DR94" s="854"/>
      <c r="DS94" s="854"/>
      <c r="DT94" s="854"/>
      <c r="DU94" s="855"/>
      <c r="DV94" s="850"/>
      <c r="DW94" s="851"/>
      <c r="DX94" s="851"/>
      <c r="DY94" s="851"/>
      <c r="DZ94" s="85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6"/>
      <c r="BT95" s="857"/>
      <c r="BU95" s="857"/>
      <c r="BV95" s="857"/>
      <c r="BW95" s="857"/>
      <c r="BX95" s="857"/>
      <c r="BY95" s="857"/>
      <c r="BZ95" s="857"/>
      <c r="CA95" s="857"/>
      <c r="CB95" s="857"/>
      <c r="CC95" s="857"/>
      <c r="CD95" s="857"/>
      <c r="CE95" s="857"/>
      <c r="CF95" s="857"/>
      <c r="CG95" s="858"/>
      <c r="CH95" s="853"/>
      <c r="CI95" s="854"/>
      <c r="CJ95" s="854"/>
      <c r="CK95" s="854"/>
      <c r="CL95" s="855"/>
      <c r="CM95" s="853"/>
      <c r="CN95" s="854"/>
      <c r="CO95" s="854"/>
      <c r="CP95" s="854"/>
      <c r="CQ95" s="855"/>
      <c r="CR95" s="853"/>
      <c r="CS95" s="854"/>
      <c r="CT95" s="854"/>
      <c r="CU95" s="854"/>
      <c r="CV95" s="855"/>
      <c r="CW95" s="853"/>
      <c r="CX95" s="854"/>
      <c r="CY95" s="854"/>
      <c r="CZ95" s="854"/>
      <c r="DA95" s="855"/>
      <c r="DB95" s="853"/>
      <c r="DC95" s="854"/>
      <c r="DD95" s="854"/>
      <c r="DE95" s="854"/>
      <c r="DF95" s="855"/>
      <c r="DG95" s="853"/>
      <c r="DH95" s="854"/>
      <c r="DI95" s="854"/>
      <c r="DJ95" s="854"/>
      <c r="DK95" s="855"/>
      <c r="DL95" s="853"/>
      <c r="DM95" s="854"/>
      <c r="DN95" s="854"/>
      <c r="DO95" s="854"/>
      <c r="DP95" s="855"/>
      <c r="DQ95" s="853"/>
      <c r="DR95" s="854"/>
      <c r="DS95" s="854"/>
      <c r="DT95" s="854"/>
      <c r="DU95" s="855"/>
      <c r="DV95" s="850"/>
      <c r="DW95" s="851"/>
      <c r="DX95" s="851"/>
      <c r="DY95" s="851"/>
      <c r="DZ95" s="85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6"/>
      <c r="BT96" s="857"/>
      <c r="BU96" s="857"/>
      <c r="BV96" s="857"/>
      <c r="BW96" s="857"/>
      <c r="BX96" s="857"/>
      <c r="BY96" s="857"/>
      <c r="BZ96" s="857"/>
      <c r="CA96" s="857"/>
      <c r="CB96" s="857"/>
      <c r="CC96" s="857"/>
      <c r="CD96" s="857"/>
      <c r="CE96" s="857"/>
      <c r="CF96" s="857"/>
      <c r="CG96" s="858"/>
      <c r="CH96" s="853"/>
      <c r="CI96" s="854"/>
      <c r="CJ96" s="854"/>
      <c r="CK96" s="854"/>
      <c r="CL96" s="855"/>
      <c r="CM96" s="853"/>
      <c r="CN96" s="854"/>
      <c r="CO96" s="854"/>
      <c r="CP96" s="854"/>
      <c r="CQ96" s="855"/>
      <c r="CR96" s="853"/>
      <c r="CS96" s="854"/>
      <c r="CT96" s="854"/>
      <c r="CU96" s="854"/>
      <c r="CV96" s="855"/>
      <c r="CW96" s="853"/>
      <c r="CX96" s="854"/>
      <c r="CY96" s="854"/>
      <c r="CZ96" s="854"/>
      <c r="DA96" s="855"/>
      <c r="DB96" s="853"/>
      <c r="DC96" s="854"/>
      <c r="DD96" s="854"/>
      <c r="DE96" s="854"/>
      <c r="DF96" s="855"/>
      <c r="DG96" s="853"/>
      <c r="DH96" s="854"/>
      <c r="DI96" s="854"/>
      <c r="DJ96" s="854"/>
      <c r="DK96" s="855"/>
      <c r="DL96" s="853"/>
      <c r="DM96" s="854"/>
      <c r="DN96" s="854"/>
      <c r="DO96" s="854"/>
      <c r="DP96" s="855"/>
      <c r="DQ96" s="853"/>
      <c r="DR96" s="854"/>
      <c r="DS96" s="854"/>
      <c r="DT96" s="854"/>
      <c r="DU96" s="855"/>
      <c r="DV96" s="850"/>
      <c r="DW96" s="851"/>
      <c r="DX96" s="851"/>
      <c r="DY96" s="851"/>
      <c r="DZ96" s="85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6"/>
      <c r="BT97" s="857"/>
      <c r="BU97" s="857"/>
      <c r="BV97" s="857"/>
      <c r="BW97" s="857"/>
      <c r="BX97" s="857"/>
      <c r="BY97" s="857"/>
      <c r="BZ97" s="857"/>
      <c r="CA97" s="857"/>
      <c r="CB97" s="857"/>
      <c r="CC97" s="857"/>
      <c r="CD97" s="857"/>
      <c r="CE97" s="857"/>
      <c r="CF97" s="857"/>
      <c r="CG97" s="858"/>
      <c r="CH97" s="853"/>
      <c r="CI97" s="854"/>
      <c r="CJ97" s="854"/>
      <c r="CK97" s="854"/>
      <c r="CL97" s="855"/>
      <c r="CM97" s="853"/>
      <c r="CN97" s="854"/>
      <c r="CO97" s="854"/>
      <c r="CP97" s="854"/>
      <c r="CQ97" s="855"/>
      <c r="CR97" s="853"/>
      <c r="CS97" s="854"/>
      <c r="CT97" s="854"/>
      <c r="CU97" s="854"/>
      <c r="CV97" s="855"/>
      <c r="CW97" s="853"/>
      <c r="CX97" s="854"/>
      <c r="CY97" s="854"/>
      <c r="CZ97" s="854"/>
      <c r="DA97" s="855"/>
      <c r="DB97" s="853"/>
      <c r="DC97" s="854"/>
      <c r="DD97" s="854"/>
      <c r="DE97" s="854"/>
      <c r="DF97" s="855"/>
      <c r="DG97" s="853"/>
      <c r="DH97" s="854"/>
      <c r="DI97" s="854"/>
      <c r="DJ97" s="854"/>
      <c r="DK97" s="855"/>
      <c r="DL97" s="853"/>
      <c r="DM97" s="854"/>
      <c r="DN97" s="854"/>
      <c r="DO97" s="854"/>
      <c r="DP97" s="855"/>
      <c r="DQ97" s="853"/>
      <c r="DR97" s="854"/>
      <c r="DS97" s="854"/>
      <c r="DT97" s="854"/>
      <c r="DU97" s="855"/>
      <c r="DV97" s="850"/>
      <c r="DW97" s="851"/>
      <c r="DX97" s="851"/>
      <c r="DY97" s="851"/>
      <c r="DZ97" s="85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6"/>
      <c r="BT98" s="857"/>
      <c r="BU98" s="857"/>
      <c r="BV98" s="857"/>
      <c r="BW98" s="857"/>
      <c r="BX98" s="857"/>
      <c r="BY98" s="857"/>
      <c r="BZ98" s="857"/>
      <c r="CA98" s="857"/>
      <c r="CB98" s="857"/>
      <c r="CC98" s="857"/>
      <c r="CD98" s="857"/>
      <c r="CE98" s="857"/>
      <c r="CF98" s="857"/>
      <c r="CG98" s="858"/>
      <c r="CH98" s="853"/>
      <c r="CI98" s="854"/>
      <c r="CJ98" s="854"/>
      <c r="CK98" s="854"/>
      <c r="CL98" s="855"/>
      <c r="CM98" s="853"/>
      <c r="CN98" s="854"/>
      <c r="CO98" s="854"/>
      <c r="CP98" s="854"/>
      <c r="CQ98" s="855"/>
      <c r="CR98" s="853"/>
      <c r="CS98" s="854"/>
      <c r="CT98" s="854"/>
      <c r="CU98" s="854"/>
      <c r="CV98" s="855"/>
      <c r="CW98" s="853"/>
      <c r="CX98" s="854"/>
      <c r="CY98" s="854"/>
      <c r="CZ98" s="854"/>
      <c r="DA98" s="855"/>
      <c r="DB98" s="853"/>
      <c r="DC98" s="854"/>
      <c r="DD98" s="854"/>
      <c r="DE98" s="854"/>
      <c r="DF98" s="855"/>
      <c r="DG98" s="853"/>
      <c r="DH98" s="854"/>
      <c r="DI98" s="854"/>
      <c r="DJ98" s="854"/>
      <c r="DK98" s="855"/>
      <c r="DL98" s="853"/>
      <c r="DM98" s="854"/>
      <c r="DN98" s="854"/>
      <c r="DO98" s="854"/>
      <c r="DP98" s="855"/>
      <c r="DQ98" s="853"/>
      <c r="DR98" s="854"/>
      <c r="DS98" s="854"/>
      <c r="DT98" s="854"/>
      <c r="DU98" s="855"/>
      <c r="DV98" s="850"/>
      <c r="DW98" s="851"/>
      <c r="DX98" s="851"/>
      <c r="DY98" s="851"/>
      <c r="DZ98" s="85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6"/>
      <c r="BT99" s="857"/>
      <c r="BU99" s="857"/>
      <c r="BV99" s="857"/>
      <c r="BW99" s="857"/>
      <c r="BX99" s="857"/>
      <c r="BY99" s="857"/>
      <c r="BZ99" s="857"/>
      <c r="CA99" s="857"/>
      <c r="CB99" s="857"/>
      <c r="CC99" s="857"/>
      <c r="CD99" s="857"/>
      <c r="CE99" s="857"/>
      <c r="CF99" s="857"/>
      <c r="CG99" s="858"/>
      <c r="CH99" s="853"/>
      <c r="CI99" s="854"/>
      <c r="CJ99" s="854"/>
      <c r="CK99" s="854"/>
      <c r="CL99" s="855"/>
      <c r="CM99" s="853"/>
      <c r="CN99" s="854"/>
      <c r="CO99" s="854"/>
      <c r="CP99" s="854"/>
      <c r="CQ99" s="855"/>
      <c r="CR99" s="853"/>
      <c r="CS99" s="854"/>
      <c r="CT99" s="854"/>
      <c r="CU99" s="854"/>
      <c r="CV99" s="855"/>
      <c r="CW99" s="853"/>
      <c r="CX99" s="854"/>
      <c r="CY99" s="854"/>
      <c r="CZ99" s="854"/>
      <c r="DA99" s="855"/>
      <c r="DB99" s="853"/>
      <c r="DC99" s="854"/>
      <c r="DD99" s="854"/>
      <c r="DE99" s="854"/>
      <c r="DF99" s="855"/>
      <c r="DG99" s="853"/>
      <c r="DH99" s="854"/>
      <c r="DI99" s="854"/>
      <c r="DJ99" s="854"/>
      <c r="DK99" s="855"/>
      <c r="DL99" s="853"/>
      <c r="DM99" s="854"/>
      <c r="DN99" s="854"/>
      <c r="DO99" s="854"/>
      <c r="DP99" s="855"/>
      <c r="DQ99" s="853"/>
      <c r="DR99" s="854"/>
      <c r="DS99" s="854"/>
      <c r="DT99" s="854"/>
      <c r="DU99" s="855"/>
      <c r="DV99" s="850"/>
      <c r="DW99" s="851"/>
      <c r="DX99" s="851"/>
      <c r="DY99" s="851"/>
      <c r="DZ99" s="85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6"/>
      <c r="BT100" s="857"/>
      <c r="BU100" s="857"/>
      <c r="BV100" s="857"/>
      <c r="BW100" s="857"/>
      <c r="BX100" s="857"/>
      <c r="BY100" s="857"/>
      <c r="BZ100" s="857"/>
      <c r="CA100" s="857"/>
      <c r="CB100" s="857"/>
      <c r="CC100" s="857"/>
      <c r="CD100" s="857"/>
      <c r="CE100" s="857"/>
      <c r="CF100" s="857"/>
      <c r="CG100" s="858"/>
      <c r="CH100" s="853"/>
      <c r="CI100" s="854"/>
      <c r="CJ100" s="854"/>
      <c r="CK100" s="854"/>
      <c r="CL100" s="855"/>
      <c r="CM100" s="853"/>
      <c r="CN100" s="854"/>
      <c r="CO100" s="854"/>
      <c r="CP100" s="854"/>
      <c r="CQ100" s="855"/>
      <c r="CR100" s="853"/>
      <c r="CS100" s="854"/>
      <c r="CT100" s="854"/>
      <c r="CU100" s="854"/>
      <c r="CV100" s="855"/>
      <c r="CW100" s="853"/>
      <c r="CX100" s="854"/>
      <c r="CY100" s="854"/>
      <c r="CZ100" s="854"/>
      <c r="DA100" s="855"/>
      <c r="DB100" s="853"/>
      <c r="DC100" s="854"/>
      <c r="DD100" s="854"/>
      <c r="DE100" s="854"/>
      <c r="DF100" s="855"/>
      <c r="DG100" s="853"/>
      <c r="DH100" s="854"/>
      <c r="DI100" s="854"/>
      <c r="DJ100" s="854"/>
      <c r="DK100" s="855"/>
      <c r="DL100" s="853"/>
      <c r="DM100" s="854"/>
      <c r="DN100" s="854"/>
      <c r="DO100" s="854"/>
      <c r="DP100" s="855"/>
      <c r="DQ100" s="853"/>
      <c r="DR100" s="854"/>
      <c r="DS100" s="854"/>
      <c r="DT100" s="854"/>
      <c r="DU100" s="855"/>
      <c r="DV100" s="850"/>
      <c r="DW100" s="851"/>
      <c r="DX100" s="851"/>
      <c r="DY100" s="851"/>
      <c r="DZ100" s="85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6"/>
      <c r="BT101" s="857"/>
      <c r="BU101" s="857"/>
      <c r="BV101" s="857"/>
      <c r="BW101" s="857"/>
      <c r="BX101" s="857"/>
      <c r="BY101" s="857"/>
      <c r="BZ101" s="857"/>
      <c r="CA101" s="857"/>
      <c r="CB101" s="857"/>
      <c r="CC101" s="857"/>
      <c r="CD101" s="857"/>
      <c r="CE101" s="857"/>
      <c r="CF101" s="857"/>
      <c r="CG101" s="858"/>
      <c r="CH101" s="853"/>
      <c r="CI101" s="854"/>
      <c r="CJ101" s="854"/>
      <c r="CK101" s="854"/>
      <c r="CL101" s="855"/>
      <c r="CM101" s="853"/>
      <c r="CN101" s="854"/>
      <c r="CO101" s="854"/>
      <c r="CP101" s="854"/>
      <c r="CQ101" s="855"/>
      <c r="CR101" s="853"/>
      <c r="CS101" s="854"/>
      <c r="CT101" s="854"/>
      <c r="CU101" s="854"/>
      <c r="CV101" s="855"/>
      <c r="CW101" s="853"/>
      <c r="CX101" s="854"/>
      <c r="CY101" s="854"/>
      <c r="CZ101" s="854"/>
      <c r="DA101" s="855"/>
      <c r="DB101" s="853"/>
      <c r="DC101" s="854"/>
      <c r="DD101" s="854"/>
      <c r="DE101" s="854"/>
      <c r="DF101" s="855"/>
      <c r="DG101" s="853"/>
      <c r="DH101" s="854"/>
      <c r="DI101" s="854"/>
      <c r="DJ101" s="854"/>
      <c r="DK101" s="855"/>
      <c r="DL101" s="853"/>
      <c r="DM101" s="854"/>
      <c r="DN101" s="854"/>
      <c r="DO101" s="854"/>
      <c r="DP101" s="855"/>
      <c r="DQ101" s="853"/>
      <c r="DR101" s="854"/>
      <c r="DS101" s="854"/>
      <c r="DT101" s="854"/>
      <c r="DU101" s="855"/>
      <c r="DV101" s="850"/>
      <c r="DW101" s="851"/>
      <c r="DX101" s="851"/>
      <c r="DY101" s="851"/>
      <c r="DZ101" s="85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388</v>
      </c>
      <c r="BS102" s="779"/>
      <c r="BT102" s="779"/>
      <c r="BU102" s="779"/>
      <c r="BV102" s="779"/>
      <c r="BW102" s="779"/>
      <c r="BX102" s="779"/>
      <c r="BY102" s="779"/>
      <c r="BZ102" s="779"/>
      <c r="CA102" s="779"/>
      <c r="CB102" s="779"/>
      <c r="CC102" s="779"/>
      <c r="CD102" s="779"/>
      <c r="CE102" s="779"/>
      <c r="CF102" s="779"/>
      <c r="CG102" s="780"/>
      <c r="CH102" s="882"/>
      <c r="CI102" s="883"/>
      <c r="CJ102" s="883"/>
      <c r="CK102" s="883"/>
      <c r="CL102" s="884"/>
      <c r="CM102" s="882"/>
      <c r="CN102" s="883"/>
      <c r="CO102" s="883"/>
      <c r="CP102" s="883"/>
      <c r="CQ102" s="884"/>
      <c r="CR102" s="885">
        <v>3</v>
      </c>
      <c r="CS102" s="843"/>
      <c r="CT102" s="843"/>
      <c r="CU102" s="843"/>
      <c r="CV102" s="886"/>
      <c r="CW102" s="885">
        <v>537</v>
      </c>
      <c r="CX102" s="843"/>
      <c r="CY102" s="843"/>
      <c r="CZ102" s="843"/>
      <c r="DA102" s="886"/>
      <c r="DB102" s="885" t="s">
        <v>533</v>
      </c>
      <c r="DC102" s="843"/>
      <c r="DD102" s="843"/>
      <c r="DE102" s="843"/>
      <c r="DF102" s="886"/>
      <c r="DG102" s="885">
        <v>1075</v>
      </c>
      <c r="DH102" s="843"/>
      <c r="DI102" s="843"/>
      <c r="DJ102" s="843"/>
      <c r="DK102" s="886"/>
      <c r="DL102" s="885" t="s">
        <v>533</v>
      </c>
      <c r="DM102" s="843"/>
      <c r="DN102" s="843"/>
      <c r="DO102" s="843"/>
      <c r="DP102" s="886"/>
      <c r="DQ102" s="885">
        <v>252</v>
      </c>
      <c r="DR102" s="843"/>
      <c r="DS102" s="843"/>
      <c r="DT102" s="843"/>
      <c r="DU102" s="886"/>
      <c r="DV102" s="911"/>
      <c r="DW102" s="912"/>
      <c r="DX102" s="912"/>
      <c r="DY102" s="912"/>
      <c r="DZ102" s="91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4" t="s">
        <v>389</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5" t="s">
        <v>390</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6" t="s">
        <v>393</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394</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197" customFormat="1" ht="26.25" customHeight="1">
      <c r="A109" s="909" t="s">
        <v>395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87" t="s">
        <v>396</v>
      </c>
      <c r="AB109" s="888"/>
      <c r="AC109" s="888"/>
      <c r="AD109" s="888"/>
      <c r="AE109" s="889"/>
      <c r="AF109" s="887" t="s">
        <v>285</v>
      </c>
      <c r="AG109" s="888"/>
      <c r="AH109" s="888"/>
      <c r="AI109" s="888"/>
      <c r="AJ109" s="889"/>
      <c r="AK109" s="887" t="s">
        <v>284</v>
      </c>
      <c r="AL109" s="888"/>
      <c r="AM109" s="888"/>
      <c r="AN109" s="888"/>
      <c r="AO109" s="889"/>
      <c r="AP109" s="887" t="s">
        <v>397</v>
      </c>
      <c r="AQ109" s="888"/>
      <c r="AR109" s="888"/>
      <c r="AS109" s="888"/>
      <c r="AT109" s="890"/>
      <c r="AU109" s="909" t="s">
        <v>395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87" t="s">
        <v>396</v>
      </c>
      <c r="BR109" s="888"/>
      <c r="BS109" s="888"/>
      <c r="BT109" s="888"/>
      <c r="BU109" s="889"/>
      <c r="BV109" s="887" t="s">
        <v>285</v>
      </c>
      <c r="BW109" s="888"/>
      <c r="BX109" s="888"/>
      <c r="BY109" s="888"/>
      <c r="BZ109" s="889"/>
      <c r="CA109" s="887" t="s">
        <v>284</v>
      </c>
      <c r="CB109" s="888"/>
      <c r="CC109" s="888"/>
      <c r="CD109" s="888"/>
      <c r="CE109" s="889"/>
      <c r="CF109" s="910" t="s">
        <v>397</v>
      </c>
      <c r="CG109" s="910"/>
      <c r="CH109" s="910"/>
      <c r="CI109" s="910"/>
      <c r="CJ109" s="910"/>
      <c r="CK109" s="887" t="s">
        <v>398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87" t="s">
        <v>396</v>
      </c>
      <c r="DH109" s="888"/>
      <c r="DI109" s="888"/>
      <c r="DJ109" s="888"/>
      <c r="DK109" s="889"/>
      <c r="DL109" s="887" t="s">
        <v>285</v>
      </c>
      <c r="DM109" s="888"/>
      <c r="DN109" s="888"/>
      <c r="DO109" s="888"/>
      <c r="DP109" s="889"/>
      <c r="DQ109" s="887" t="s">
        <v>284</v>
      </c>
      <c r="DR109" s="888"/>
      <c r="DS109" s="888"/>
      <c r="DT109" s="888"/>
      <c r="DU109" s="889"/>
      <c r="DV109" s="887" t="s">
        <v>397</v>
      </c>
      <c r="DW109" s="888"/>
      <c r="DX109" s="888"/>
      <c r="DY109" s="888"/>
      <c r="DZ109" s="890"/>
    </row>
    <row r="110" spans="1:131" s="197" customFormat="1" ht="26.25" customHeight="1">
      <c r="A110" s="891" t="s">
        <v>399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894">
        <v>416088</v>
      </c>
      <c r="AB110" s="895"/>
      <c r="AC110" s="895"/>
      <c r="AD110" s="895"/>
      <c r="AE110" s="896"/>
      <c r="AF110" s="897">
        <v>442128</v>
      </c>
      <c r="AG110" s="895"/>
      <c r="AH110" s="895"/>
      <c r="AI110" s="895"/>
      <c r="AJ110" s="896"/>
      <c r="AK110" s="897">
        <v>379323</v>
      </c>
      <c r="AL110" s="895"/>
      <c r="AM110" s="895"/>
      <c r="AN110" s="895"/>
      <c r="AO110" s="896"/>
      <c r="AP110" s="898">
        <v>13.4</v>
      </c>
      <c r="AQ110" s="899"/>
      <c r="AR110" s="899"/>
      <c r="AS110" s="899"/>
      <c r="AT110" s="900"/>
      <c r="AU110" s="901" t="s">
        <v>61</v>
      </c>
      <c r="AV110" s="902"/>
      <c r="AW110" s="902"/>
      <c r="AX110" s="902"/>
      <c r="AY110" s="903"/>
      <c r="AZ110" s="945" t="s">
        <v>400</v>
      </c>
      <c r="BA110" s="892"/>
      <c r="BB110" s="892"/>
      <c r="BC110" s="892"/>
      <c r="BD110" s="892"/>
      <c r="BE110" s="892"/>
      <c r="BF110" s="892"/>
      <c r="BG110" s="892"/>
      <c r="BH110" s="892"/>
      <c r="BI110" s="892"/>
      <c r="BJ110" s="892"/>
      <c r="BK110" s="892"/>
      <c r="BL110" s="892"/>
      <c r="BM110" s="892"/>
      <c r="BN110" s="892"/>
      <c r="BO110" s="892"/>
      <c r="BP110" s="893"/>
      <c r="BQ110" s="931">
        <v>3656300</v>
      </c>
      <c r="BR110" s="932"/>
      <c r="BS110" s="932"/>
      <c r="BT110" s="932"/>
      <c r="BU110" s="932"/>
      <c r="BV110" s="932">
        <v>3625762</v>
      </c>
      <c r="BW110" s="932"/>
      <c r="BX110" s="932"/>
      <c r="BY110" s="932"/>
      <c r="BZ110" s="932"/>
      <c r="CA110" s="932">
        <v>3608346</v>
      </c>
      <c r="CB110" s="932"/>
      <c r="CC110" s="932"/>
      <c r="CD110" s="932"/>
      <c r="CE110" s="932"/>
      <c r="CF110" s="946">
        <v>127.1</v>
      </c>
      <c r="CG110" s="947"/>
      <c r="CH110" s="947"/>
      <c r="CI110" s="947"/>
      <c r="CJ110" s="947"/>
      <c r="CK110" s="948" t="s">
        <v>401</v>
      </c>
      <c r="CL110" s="949"/>
      <c r="CM110" s="928" t="s">
        <v>402</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31" t="s">
        <v>403</v>
      </c>
      <c r="DH110" s="932"/>
      <c r="DI110" s="932"/>
      <c r="DJ110" s="932"/>
      <c r="DK110" s="932"/>
      <c r="DL110" s="932" t="s">
        <v>403</v>
      </c>
      <c r="DM110" s="932"/>
      <c r="DN110" s="932"/>
      <c r="DO110" s="932"/>
      <c r="DP110" s="932"/>
      <c r="DQ110" s="932" t="s">
        <v>403</v>
      </c>
      <c r="DR110" s="932"/>
      <c r="DS110" s="932"/>
      <c r="DT110" s="932"/>
      <c r="DU110" s="932"/>
      <c r="DV110" s="933" t="s">
        <v>403</v>
      </c>
      <c r="DW110" s="933"/>
      <c r="DX110" s="933"/>
      <c r="DY110" s="933"/>
      <c r="DZ110" s="934"/>
    </row>
    <row r="111" spans="1:131" s="197" customFormat="1" ht="26.25" customHeight="1">
      <c r="A111" s="935" t="s">
        <v>404</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04"/>
      <c r="AV111" s="905"/>
      <c r="AW111" s="905"/>
      <c r="AX111" s="905"/>
      <c r="AY111" s="906"/>
      <c r="AZ111" s="954" t="s">
        <v>405</v>
      </c>
      <c r="BA111" s="955"/>
      <c r="BB111" s="955"/>
      <c r="BC111" s="955"/>
      <c r="BD111" s="955"/>
      <c r="BE111" s="955"/>
      <c r="BF111" s="955"/>
      <c r="BG111" s="955"/>
      <c r="BH111" s="955"/>
      <c r="BI111" s="955"/>
      <c r="BJ111" s="955"/>
      <c r="BK111" s="955"/>
      <c r="BL111" s="955"/>
      <c r="BM111" s="955"/>
      <c r="BN111" s="955"/>
      <c r="BO111" s="955"/>
      <c r="BP111" s="956"/>
      <c r="BQ111" s="924">
        <v>7183</v>
      </c>
      <c r="BR111" s="925"/>
      <c r="BS111" s="925"/>
      <c r="BT111" s="925"/>
      <c r="BU111" s="925"/>
      <c r="BV111" s="925">
        <v>5446</v>
      </c>
      <c r="BW111" s="925"/>
      <c r="BX111" s="925"/>
      <c r="BY111" s="925"/>
      <c r="BZ111" s="925"/>
      <c r="CA111" s="925" t="s">
        <v>406</v>
      </c>
      <c r="CB111" s="925"/>
      <c r="CC111" s="925"/>
      <c r="CD111" s="925"/>
      <c r="CE111" s="925"/>
      <c r="CF111" s="919" t="s">
        <v>406</v>
      </c>
      <c r="CG111" s="920"/>
      <c r="CH111" s="920"/>
      <c r="CI111" s="920"/>
      <c r="CJ111" s="920"/>
      <c r="CK111" s="950"/>
      <c r="CL111" s="951"/>
      <c r="CM111" s="921" t="s">
        <v>407</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406</v>
      </c>
      <c r="DH111" s="925"/>
      <c r="DI111" s="925"/>
      <c r="DJ111" s="925"/>
      <c r="DK111" s="925"/>
      <c r="DL111" s="925" t="s">
        <v>406</v>
      </c>
      <c r="DM111" s="925"/>
      <c r="DN111" s="925"/>
      <c r="DO111" s="925"/>
      <c r="DP111" s="925"/>
      <c r="DQ111" s="925" t="s">
        <v>406</v>
      </c>
      <c r="DR111" s="925"/>
      <c r="DS111" s="925"/>
      <c r="DT111" s="925"/>
      <c r="DU111" s="925"/>
      <c r="DV111" s="926" t="s">
        <v>406</v>
      </c>
      <c r="DW111" s="926"/>
      <c r="DX111" s="926"/>
      <c r="DY111" s="926"/>
      <c r="DZ111" s="927"/>
    </row>
    <row r="112" spans="1:131" s="197" customFormat="1" ht="26.25" customHeight="1">
      <c r="A112" s="957" t="s">
        <v>408</v>
      </c>
      <c r="B112" s="958"/>
      <c r="C112" s="955" t="s">
        <v>409</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63" t="s">
        <v>406</v>
      </c>
      <c r="AB112" s="964"/>
      <c r="AC112" s="964"/>
      <c r="AD112" s="964"/>
      <c r="AE112" s="965"/>
      <c r="AF112" s="966" t="s">
        <v>406</v>
      </c>
      <c r="AG112" s="964"/>
      <c r="AH112" s="964"/>
      <c r="AI112" s="964"/>
      <c r="AJ112" s="965"/>
      <c r="AK112" s="966" t="s">
        <v>406</v>
      </c>
      <c r="AL112" s="964"/>
      <c r="AM112" s="964"/>
      <c r="AN112" s="964"/>
      <c r="AO112" s="965"/>
      <c r="AP112" s="967" t="s">
        <v>406</v>
      </c>
      <c r="AQ112" s="968"/>
      <c r="AR112" s="968"/>
      <c r="AS112" s="968"/>
      <c r="AT112" s="969"/>
      <c r="AU112" s="904"/>
      <c r="AV112" s="905"/>
      <c r="AW112" s="905"/>
      <c r="AX112" s="905"/>
      <c r="AY112" s="906"/>
      <c r="AZ112" s="954" t="s">
        <v>410</v>
      </c>
      <c r="BA112" s="955"/>
      <c r="BB112" s="955"/>
      <c r="BC112" s="955"/>
      <c r="BD112" s="955"/>
      <c r="BE112" s="955"/>
      <c r="BF112" s="955"/>
      <c r="BG112" s="955"/>
      <c r="BH112" s="955"/>
      <c r="BI112" s="955"/>
      <c r="BJ112" s="955"/>
      <c r="BK112" s="955"/>
      <c r="BL112" s="955"/>
      <c r="BM112" s="955"/>
      <c r="BN112" s="955"/>
      <c r="BO112" s="955"/>
      <c r="BP112" s="956"/>
      <c r="BQ112" s="924">
        <v>1237265</v>
      </c>
      <c r="BR112" s="925"/>
      <c r="BS112" s="925"/>
      <c r="BT112" s="925"/>
      <c r="BU112" s="925"/>
      <c r="BV112" s="925">
        <v>1226736</v>
      </c>
      <c r="BW112" s="925"/>
      <c r="BX112" s="925"/>
      <c r="BY112" s="925"/>
      <c r="BZ112" s="925"/>
      <c r="CA112" s="925">
        <v>1216129</v>
      </c>
      <c r="CB112" s="925"/>
      <c r="CC112" s="925"/>
      <c r="CD112" s="925"/>
      <c r="CE112" s="925"/>
      <c r="CF112" s="919">
        <v>42.8</v>
      </c>
      <c r="CG112" s="920"/>
      <c r="CH112" s="920"/>
      <c r="CI112" s="920"/>
      <c r="CJ112" s="920"/>
      <c r="CK112" s="950"/>
      <c r="CL112" s="951"/>
      <c r="CM112" s="921" t="s">
        <v>411</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406</v>
      </c>
      <c r="DH112" s="925"/>
      <c r="DI112" s="925"/>
      <c r="DJ112" s="925"/>
      <c r="DK112" s="925"/>
      <c r="DL112" s="925" t="s">
        <v>406</v>
      </c>
      <c r="DM112" s="925"/>
      <c r="DN112" s="925"/>
      <c r="DO112" s="925"/>
      <c r="DP112" s="925"/>
      <c r="DQ112" s="925" t="s">
        <v>406</v>
      </c>
      <c r="DR112" s="925"/>
      <c r="DS112" s="925"/>
      <c r="DT112" s="925"/>
      <c r="DU112" s="925"/>
      <c r="DV112" s="926" t="s">
        <v>406</v>
      </c>
      <c r="DW112" s="926"/>
      <c r="DX112" s="926"/>
      <c r="DY112" s="926"/>
      <c r="DZ112" s="927"/>
    </row>
    <row r="113" spans="1:130" s="197" customFormat="1" ht="26.25" customHeight="1">
      <c r="A113" s="959"/>
      <c r="B113" s="960"/>
      <c r="C113" s="955" t="s">
        <v>412</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38">
        <v>82968</v>
      </c>
      <c r="AB113" s="939"/>
      <c r="AC113" s="939"/>
      <c r="AD113" s="939"/>
      <c r="AE113" s="940"/>
      <c r="AF113" s="941">
        <v>84848</v>
      </c>
      <c r="AG113" s="939"/>
      <c r="AH113" s="939"/>
      <c r="AI113" s="939"/>
      <c r="AJ113" s="940"/>
      <c r="AK113" s="941">
        <v>86900</v>
      </c>
      <c r="AL113" s="939"/>
      <c r="AM113" s="939"/>
      <c r="AN113" s="939"/>
      <c r="AO113" s="940"/>
      <c r="AP113" s="942">
        <v>3.1</v>
      </c>
      <c r="AQ113" s="943"/>
      <c r="AR113" s="943"/>
      <c r="AS113" s="943"/>
      <c r="AT113" s="944"/>
      <c r="AU113" s="904"/>
      <c r="AV113" s="905"/>
      <c r="AW113" s="905"/>
      <c r="AX113" s="905"/>
      <c r="AY113" s="906"/>
      <c r="AZ113" s="954" t="s">
        <v>413</v>
      </c>
      <c r="BA113" s="955"/>
      <c r="BB113" s="955"/>
      <c r="BC113" s="955"/>
      <c r="BD113" s="955"/>
      <c r="BE113" s="955"/>
      <c r="BF113" s="955"/>
      <c r="BG113" s="955"/>
      <c r="BH113" s="955"/>
      <c r="BI113" s="955"/>
      <c r="BJ113" s="955"/>
      <c r="BK113" s="955"/>
      <c r="BL113" s="955"/>
      <c r="BM113" s="955"/>
      <c r="BN113" s="955"/>
      <c r="BO113" s="955"/>
      <c r="BP113" s="956"/>
      <c r="BQ113" s="924">
        <v>276043</v>
      </c>
      <c r="BR113" s="925"/>
      <c r="BS113" s="925"/>
      <c r="BT113" s="925"/>
      <c r="BU113" s="925"/>
      <c r="BV113" s="925">
        <v>400720</v>
      </c>
      <c r="BW113" s="925"/>
      <c r="BX113" s="925"/>
      <c r="BY113" s="925"/>
      <c r="BZ113" s="925"/>
      <c r="CA113" s="925">
        <v>442225</v>
      </c>
      <c r="CB113" s="925"/>
      <c r="CC113" s="925"/>
      <c r="CD113" s="925"/>
      <c r="CE113" s="925"/>
      <c r="CF113" s="919">
        <v>15.6</v>
      </c>
      <c r="CG113" s="920"/>
      <c r="CH113" s="920"/>
      <c r="CI113" s="920"/>
      <c r="CJ113" s="920"/>
      <c r="CK113" s="950"/>
      <c r="CL113" s="951"/>
      <c r="CM113" s="921" t="s">
        <v>414</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63">
        <v>7183</v>
      </c>
      <c r="DH113" s="964"/>
      <c r="DI113" s="964"/>
      <c r="DJ113" s="964"/>
      <c r="DK113" s="965"/>
      <c r="DL113" s="966">
        <v>5446</v>
      </c>
      <c r="DM113" s="964"/>
      <c r="DN113" s="964"/>
      <c r="DO113" s="964"/>
      <c r="DP113" s="965"/>
      <c r="DQ113" s="966" t="s">
        <v>406</v>
      </c>
      <c r="DR113" s="964"/>
      <c r="DS113" s="964"/>
      <c r="DT113" s="964"/>
      <c r="DU113" s="965"/>
      <c r="DV113" s="967" t="s">
        <v>406</v>
      </c>
      <c r="DW113" s="968"/>
      <c r="DX113" s="968"/>
      <c r="DY113" s="968"/>
      <c r="DZ113" s="969"/>
    </row>
    <row r="114" spans="1:130" s="197" customFormat="1" ht="26.25" customHeight="1">
      <c r="A114" s="959"/>
      <c r="B114" s="960"/>
      <c r="C114" s="955" t="s">
        <v>415</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63">
        <v>34475</v>
      </c>
      <c r="AB114" s="964"/>
      <c r="AC114" s="964"/>
      <c r="AD114" s="964"/>
      <c r="AE114" s="965"/>
      <c r="AF114" s="966">
        <v>33215</v>
      </c>
      <c r="AG114" s="964"/>
      <c r="AH114" s="964"/>
      <c r="AI114" s="964"/>
      <c r="AJ114" s="965"/>
      <c r="AK114" s="966">
        <v>40861</v>
      </c>
      <c r="AL114" s="964"/>
      <c r="AM114" s="964"/>
      <c r="AN114" s="964"/>
      <c r="AO114" s="965"/>
      <c r="AP114" s="967">
        <v>1.4</v>
      </c>
      <c r="AQ114" s="968"/>
      <c r="AR114" s="968"/>
      <c r="AS114" s="968"/>
      <c r="AT114" s="969"/>
      <c r="AU114" s="904"/>
      <c r="AV114" s="905"/>
      <c r="AW114" s="905"/>
      <c r="AX114" s="905"/>
      <c r="AY114" s="906"/>
      <c r="AZ114" s="954" t="s">
        <v>416</v>
      </c>
      <c r="BA114" s="955"/>
      <c r="BB114" s="955"/>
      <c r="BC114" s="955"/>
      <c r="BD114" s="955"/>
      <c r="BE114" s="955"/>
      <c r="BF114" s="955"/>
      <c r="BG114" s="955"/>
      <c r="BH114" s="955"/>
      <c r="BI114" s="955"/>
      <c r="BJ114" s="955"/>
      <c r="BK114" s="955"/>
      <c r="BL114" s="955"/>
      <c r="BM114" s="955"/>
      <c r="BN114" s="955"/>
      <c r="BO114" s="955"/>
      <c r="BP114" s="956"/>
      <c r="BQ114" s="924">
        <v>1071786</v>
      </c>
      <c r="BR114" s="925"/>
      <c r="BS114" s="925"/>
      <c r="BT114" s="925"/>
      <c r="BU114" s="925"/>
      <c r="BV114" s="925">
        <v>963556</v>
      </c>
      <c r="BW114" s="925"/>
      <c r="BX114" s="925"/>
      <c r="BY114" s="925"/>
      <c r="BZ114" s="925"/>
      <c r="CA114" s="925">
        <v>814162</v>
      </c>
      <c r="CB114" s="925"/>
      <c r="CC114" s="925"/>
      <c r="CD114" s="925"/>
      <c r="CE114" s="925"/>
      <c r="CF114" s="919">
        <v>28.7</v>
      </c>
      <c r="CG114" s="920"/>
      <c r="CH114" s="920"/>
      <c r="CI114" s="920"/>
      <c r="CJ114" s="920"/>
      <c r="CK114" s="950"/>
      <c r="CL114" s="951"/>
      <c r="CM114" s="921" t="s">
        <v>417</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63" t="s">
        <v>406</v>
      </c>
      <c r="DH114" s="964"/>
      <c r="DI114" s="964"/>
      <c r="DJ114" s="964"/>
      <c r="DK114" s="965"/>
      <c r="DL114" s="966" t="s">
        <v>406</v>
      </c>
      <c r="DM114" s="964"/>
      <c r="DN114" s="964"/>
      <c r="DO114" s="964"/>
      <c r="DP114" s="965"/>
      <c r="DQ114" s="966" t="s">
        <v>406</v>
      </c>
      <c r="DR114" s="964"/>
      <c r="DS114" s="964"/>
      <c r="DT114" s="964"/>
      <c r="DU114" s="965"/>
      <c r="DV114" s="967" t="s">
        <v>406</v>
      </c>
      <c r="DW114" s="968"/>
      <c r="DX114" s="968"/>
      <c r="DY114" s="968"/>
      <c r="DZ114" s="969"/>
    </row>
    <row r="115" spans="1:130" s="197" customFormat="1" ht="26.25" customHeight="1">
      <c r="A115" s="959"/>
      <c r="B115" s="960"/>
      <c r="C115" s="955" t="s">
        <v>418</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38">
        <v>1896</v>
      </c>
      <c r="AB115" s="939"/>
      <c r="AC115" s="939"/>
      <c r="AD115" s="939"/>
      <c r="AE115" s="940"/>
      <c r="AF115" s="941">
        <v>1896</v>
      </c>
      <c r="AG115" s="939"/>
      <c r="AH115" s="939"/>
      <c r="AI115" s="939"/>
      <c r="AJ115" s="940"/>
      <c r="AK115" s="941">
        <v>7342</v>
      </c>
      <c r="AL115" s="939"/>
      <c r="AM115" s="939"/>
      <c r="AN115" s="939"/>
      <c r="AO115" s="940"/>
      <c r="AP115" s="942">
        <v>0.3</v>
      </c>
      <c r="AQ115" s="943"/>
      <c r="AR115" s="943"/>
      <c r="AS115" s="943"/>
      <c r="AT115" s="944"/>
      <c r="AU115" s="904"/>
      <c r="AV115" s="905"/>
      <c r="AW115" s="905"/>
      <c r="AX115" s="905"/>
      <c r="AY115" s="906"/>
      <c r="AZ115" s="954" t="s">
        <v>419</v>
      </c>
      <c r="BA115" s="955"/>
      <c r="BB115" s="955"/>
      <c r="BC115" s="955"/>
      <c r="BD115" s="955"/>
      <c r="BE115" s="955"/>
      <c r="BF115" s="955"/>
      <c r="BG115" s="955"/>
      <c r="BH115" s="955"/>
      <c r="BI115" s="955"/>
      <c r="BJ115" s="955"/>
      <c r="BK115" s="955"/>
      <c r="BL115" s="955"/>
      <c r="BM115" s="955"/>
      <c r="BN115" s="955"/>
      <c r="BO115" s="955"/>
      <c r="BP115" s="956"/>
      <c r="BQ115" s="924" t="s">
        <v>406</v>
      </c>
      <c r="BR115" s="925"/>
      <c r="BS115" s="925"/>
      <c r="BT115" s="925"/>
      <c r="BU115" s="925"/>
      <c r="BV115" s="925">
        <v>146806</v>
      </c>
      <c r="BW115" s="925"/>
      <c r="BX115" s="925"/>
      <c r="BY115" s="925"/>
      <c r="BZ115" s="925"/>
      <c r="CA115" s="925">
        <v>260319</v>
      </c>
      <c r="CB115" s="925"/>
      <c r="CC115" s="925"/>
      <c r="CD115" s="925"/>
      <c r="CE115" s="925"/>
      <c r="CF115" s="919">
        <v>9.1999999999999993</v>
      </c>
      <c r="CG115" s="920"/>
      <c r="CH115" s="920"/>
      <c r="CI115" s="920"/>
      <c r="CJ115" s="920"/>
      <c r="CK115" s="950"/>
      <c r="CL115" s="951"/>
      <c r="CM115" s="954" t="s">
        <v>420</v>
      </c>
      <c r="CN115" s="978"/>
      <c r="CO115" s="978"/>
      <c r="CP115" s="978"/>
      <c r="CQ115" s="978"/>
      <c r="CR115" s="978"/>
      <c r="CS115" s="978"/>
      <c r="CT115" s="978"/>
      <c r="CU115" s="978"/>
      <c r="CV115" s="978"/>
      <c r="CW115" s="978"/>
      <c r="CX115" s="978"/>
      <c r="CY115" s="978"/>
      <c r="CZ115" s="978"/>
      <c r="DA115" s="978"/>
      <c r="DB115" s="978"/>
      <c r="DC115" s="978"/>
      <c r="DD115" s="978"/>
      <c r="DE115" s="978"/>
      <c r="DF115" s="956"/>
      <c r="DG115" s="963" t="s">
        <v>406</v>
      </c>
      <c r="DH115" s="964"/>
      <c r="DI115" s="964"/>
      <c r="DJ115" s="964"/>
      <c r="DK115" s="965"/>
      <c r="DL115" s="966" t="s">
        <v>406</v>
      </c>
      <c r="DM115" s="964"/>
      <c r="DN115" s="964"/>
      <c r="DO115" s="964"/>
      <c r="DP115" s="965"/>
      <c r="DQ115" s="966" t="s">
        <v>406</v>
      </c>
      <c r="DR115" s="964"/>
      <c r="DS115" s="964"/>
      <c r="DT115" s="964"/>
      <c r="DU115" s="965"/>
      <c r="DV115" s="967" t="s">
        <v>406</v>
      </c>
      <c r="DW115" s="968"/>
      <c r="DX115" s="968"/>
      <c r="DY115" s="968"/>
      <c r="DZ115" s="969"/>
    </row>
    <row r="116" spans="1:130" s="197" customFormat="1" ht="26.25" customHeight="1">
      <c r="A116" s="961"/>
      <c r="B116" s="962"/>
      <c r="C116" s="976" t="s">
        <v>421</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3" t="s">
        <v>406</v>
      </c>
      <c r="AB116" s="964"/>
      <c r="AC116" s="964"/>
      <c r="AD116" s="964"/>
      <c r="AE116" s="965"/>
      <c r="AF116" s="966" t="s">
        <v>406</v>
      </c>
      <c r="AG116" s="964"/>
      <c r="AH116" s="964"/>
      <c r="AI116" s="964"/>
      <c r="AJ116" s="965"/>
      <c r="AK116" s="966" t="s">
        <v>406</v>
      </c>
      <c r="AL116" s="964"/>
      <c r="AM116" s="964"/>
      <c r="AN116" s="964"/>
      <c r="AO116" s="965"/>
      <c r="AP116" s="967" t="s">
        <v>406</v>
      </c>
      <c r="AQ116" s="968"/>
      <c r="AR116" s="968"/>
      <c r="AS116" s="968"/>
      <c r="AT116" s="969"/>
      <c r="AU116" s="904"/>
      <c r="AV116" s="905"/>
      <c r="AW116" s="905"/>
      <c r="AX116" s="905"/>
      <c r="AY116" s="906"/>
      <c r="AZ116" s="954" t="s">
        <v>422</v>
      </c>
      <c r="BA116" s="955"/>
      <c r="BB116" s="955"/>
      <c r="BC116" s="955"/>
      <c r="BD116" s="955"/>
      <c r="BE116" s="955"/>
      <c r="BF116" s="955"/>
      <c r="BG116" s="955"/>
      <c r="BH116" s="955"/>
      <c r="BI116" s="955"/>
      <c r="BJ116" s="955"/>
      <c r="BK116" s="955"/>
      <c r="BL116" s="955"/>
      <c r="BM116" s="955"/>
      <c r="BN116" s="955"/>
      <c r="BO116" s="955"/>
      <c r="BP116" s="956"/>
      <c r="BQ116" s="924" t="s">
        <v>406</v>
      </c>
      <c r="BR116" s="925"/>
      <c r="BS116" s="925"/>
      <c r="BT116" s="925"/>
      <c r="BU116" s="925"/>
      <c r="BV116" s="925" t="s">
        <v>406</v>
      </c>
      <c r="BW116" s="925"/>
      <c r="BX116" s="925"/>
      <c r="BY116" s="925"/>
      <c r="BZ116" s="925"/>
      <c r="CA116" s="925" t="s">
        <v>406</v>
      </c>
      <c r="CB116" s="925"/>
      <c r="CC116" s="925"/>
      <c r="CD116" s="925"/>
      <c r="CE116" s="925"/>
      <c r="CF116" s="919" t="s">
        <v>406</v>
      </c>
      <c r="CG116" s="920"/>
      <c r="CH116" s="920"/>
      <c r="CI116" s="920"/>
      <c r="CJ116" s="920"/>
      <c r="CK116" s="950"/>
      <c r="CL116" s="951"/>
      <c r="CM116" s="921" t="s">
        <v>423</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63" t="s">
        <v>406</v>
      </c>
      <c r="DH116" s="964"/>
      <c r="DI116" s="964"/>
      <c r="DJ116" s="964"/>
      <c r="DK116" s="965"/>
      <c r="DL116" s="966" t="s">
        <v>406</v>
      </c>
      <c r="DM116" s="964"/>
      <c r="DN116" s="964"/>
      <c r="DO116" s="964"/>
      <c r="DP116" s="965"/>
      <c r="DQ116" s="966" t="s">
        <v>406</v>
      </c>
      <c r="DR116" s="964"/>
      <c r="DS116" s="964"/>
      <c r="DT116" s="964"/>
      <c r="DU116" s="965"/>
      <c r="DV116" s="967" t="s">
        <v>406</v>
      </c>
      <c r="DW116" s="968"/>
      <c r="DX116" s="968"/>
      <c r="DY116" s="968"/>
      <c r="DZ116" s="969"/>
    </row>
    <row r="117" spans="1:130" s="197" customFormat="1" ht="26.25" customHeight="1">
      <c r="A117" s="909"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998" t="s">
        <v>424</v>
      </c>
      <c r="Z117" s="889"/>
      <c r="AA117" s="1001">
        <v>535427</v>
      </c>
      <c r="AB117" s="971"/>
      <c r="AC117" s="971"/>
      <c r="AD117" s="971"/>
      <c r="AE117" s="972"/>
      <c r="AF117" s="970">
        <v>562087</v>
      </c>
      <c r="AG117" s="971"/>
      <c r="AH117" s="971"/>
      <c r="AI117" s="971"/>
      <c r="AJ117" s="972"/>
      <c r="AK117" s="970">
        <v>514426</v>
      </c>
      <c r="AL117" s="971"/>
      <c r="AM117" s="971"/>
      <c r="AN117" s="971"/>
      <c r="AO117" s="972"/>
      <c r="AP117" s="973"/>
      <c r="AQ117" s="974"/>
      <c r="AR117" s="974"/>
      <c r="AS117" s="974"/>
      <c r="AT117" s="975"/>
      <c r="AU117" s="904"/>
      <c r="AV117" s="905"/>
      <c r="AW117" s="905"/>
      <c r="AX117" s="905"/>
      <c r="AY117" s="906"/>
      <c r="AZ117" s="1000" t="s">
        <v>425</v>
      </c>
      <c r="BA117" s="976"/>
      <c r="BB117" s="976"/>
      <c r="BC117" s="976"/>
      <c r="BD117" s="976"/>
      <c r="BE117" s="976"/>
      <c r="BF117" s="976"/>
      <c r="BG117" s="976"/>
      <c r="BH117" s="976"/>
      <c r="BI117" s="976"/>
      <c r="BJ117" s="976"/>
      <c r="BK117" s="976"/>
      <c r="BL117" s="976"/>
      <c r="BM117" s="976"/>
      <c r="BN117" s="976"/>
      <c r="BO117" s="976"/>
      <c r="BP117" s="977"/>
      <c r="BQ117" s="990" t="s">
        <v>109</v>
      </c>
      <c r="BR117" s="991"/>
      <c r="BS117" s="991"/>
      <c r="BT117" s="991"/>
      <c r="BU117" s="991"/>
      <c r="BV117" s="991" t="s">
        <v>109</v>
      </c>
      <c r="BW117" s="991"/>
      <c r="BX117" s="991"/>
      <c r="BY117" s="991"/>
      <c r="BZ117" s="991"/>
      <c r="CA117" s="991" t="s">
        <v>109</v>
      </c>
      <c r="CB117" s="991"/>
      <c r="CC117" s="991"/>
      <c r="CD117" s="991"/>
      <c r="CE117" s="991"/>
      <c r="CF117" s="919" t="s">
        <v>109</v>
      </c>
      <c r="CG117" s="920"/>
      <c r="CH117" s="920"/>
      <c r="CI117" s="920"/>
      <c r="CJ117" s="920"/>
      <c r="CK117" s="950"/>
      <c r="CL117" s="951"/>
      <c r="CM117" s="921" t="s">
        <v>426</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63" t="s">
        <v>109</v>
      </c>
      <c r="DH117" s="964"/>
      <c r="DI117" s="964"/>
      <c r="DJ117" s="964"/>
      <c r="DK117" s="965"/>
      <c r="DL117" s="966" t="s">
        <v>109</v>
      </c>
      <c r="DM117" s="964"/>
      <c r="DN117" s="964"/>
      <c r="DO117" s="964"/>
      <c r="DP117" s="965"/>
      <c r="DQ117" s="966" t="s">
        <v>109</v>
      </c>
      <c r="DR117" s="964"/>
      <c r="DS117" s="964"/>
      <c r="DT117" s="964"/>
      <c r="DU117" s="965"/>
      <c r="DV117" s="967" t="s">
        <v>109</v>
      </c>
      <c r="DW117" s="968"/>
      <c r="DX117" s="968"/>
      <c r="DY117" s="968"/>
      <c r="DZ117" s="969"/>
    </row>
    <row r="118" spans="1:130" s="197" customFormat="1" ht="26.25" customHeight="1">
      <c r="A118" s="909" t="s">
        <v>398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87" t="s">
        <v>396</v>
      </c>
      <c r="AB118" s="888"/>
      <c r="AC118" s="888"/>
      <c r="AD118" s="888"/>
      <c r="AE118" s="889"/>
      <c r="AF118" s="887" t="s">
        <v>285</v>
      </c>
      <c r="AG118" s="888"/>
      <c r="AH118" s="888"/>
      <c r="AI118" s="888"/>
      <c r="AJ118" s="889"/>
      <c r="AK118" s="887" t="s">
        <v>284</v>
      </c>
      <c r="AL118" s="888"/>
      <c r="AM118" s="888"/>
      <c r="AN118" s="888"/>
      <c r="AO118" s="889"/>
      <c r="AP118" s="995" t="s">
        <v>397</v>
      </c>
      <c r="AQ118" s="996"/>
      <c r="AR118" s="996"/>
      <c r="AS118" s="996"/>
      <c r="AT118" s="997"/>
      <c r="AU118" s="907"/>
      <c r="AV118" s="908"/>
      <c r="AW118" s="908"/>
      <c r="AX118" s="908"/>
      <c r="AY118" s="908"/>
      <c r="AZ118" s="228" t="s">
        <v>168</v>
      </c>
      <c r="BA118" s="228"/>
      <c r="BB118" s="228"/>
      <c r="BC118" s="228"/>
      <c r="BD118" s="228"/>
      <c r="BE118" s="228"/>
      <c r="BF118" s="228"/>
      <c r="BG118" s="228"/>
      <c r="BH118" s="228"/>
      <c r="BI118" s="228"/>
      <c r="BJ118" s="228"/>
      <c r="BK118" s="228"/>
      <c r="BL118" s="228"/>
      <c r="BM118" s="228"/>
      <c r="BN118" s="228"/>
      <c r="BO118" s="998" t="s">
        <v>427</v>
      </c>
      <c r="BP118" s="999"/>
      <c r="BQ118" s="990">
        <v>6248577</v>
      </c>
      <c r="BR118" s="991"/>
      <c r="BS118" s="991"/>
      <c r="BT118" s="991"/>
      <c r="BU118" s="991"/>
      <c r="BV118" s="991">
        <v>6369026</v>
      </c>
      <c r="BW118" s="991"/>
      <c r="BX118" s="991"/>
      <c r="BY118" s="991"/>
      <c r="BZ118" s="991"/>
      <c r="CA118" s="991">
        <v>6341181</v>
      </c>
      <c r="CB118" s="991"/>
      <c r="CC118" s="991"/>
      <c r="CD118" s="991"/>
      <c r="CE118" s="991"/>
      <c r="CF118" s="992"/>
      <c r="CG118" s="993"/>
      <c r="CH118" s="993"/>
      <c r="CI118" s="993"/>
      <c r="CJ118" s="994"/>
      <c r="CK118" s="950"/>
      <c r="CL118" s="951"/>
      <c r="CM118" s="921" t="s">
        <v>428</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63" t="s">
        <v>109</v>
      </c>
      <c r="DH118" s="964"/>
      <c r="DI118" s="964"/>
      <c r="DJ118" s="964"/>
      <c r="DK118" s="965"/>
      <c r="DL118" s="966" t="s">
        <v>109</v>
      </c>
      <c r="DM118" s="964"/>
      <c r="DN118" s="964"/>
      <c r="DO118" s="964"/>
      <c r="DP118" s="965"/>
      <c r="DQ118" s="966" t="s">
        <v>109</v>
      </c>
      <c r="DR118" s="964"/>
      <c r="DS118" s="964"/>
      <c r="DT118" s="964"/>
      <c r="DU118" s="965"/>
      <c r="DV118" s="967" t="s">
        <v>109</v>
      </c>
      <c r="DW118" s="968"/>
      <c r="DX118" s="968"/>
      <c r="DY118" s="968"/>
      <c r="DZ118" s="969"/>
    </row>
    <row r="119" spans="1:130" s="197" customFormat="1" ht="26.25" customHeight="1">
      <c r="A119" s="979" t="s">
        <v>401</v>
      </c>
      <c r="B119" s="949"/>
      <c r="C119" s="928" t="s">
        <v>402</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894" t="s">
        <v>109</v>
      </c>
      <c r="AB119" s="895"/>
      <c r="AC119" s="895"/>
      <c r="AD119" s="895"/>
      <c r="AE119" s="896"/>
      <c r="AF119" s="897" t="s">
        <v>109</v>
      </c>
      <c r="AG119" s="895"/>
      <c r="AH119" s="895"/>
      <c r="AI119" s="895"/>
      <c r="AJ119" s="896"/>
      <c r="AK119" s="897" t="s">
        <v>109</v>
      </c>
      <c r="AL119" s="895"/>
      <c r="AM119" s="895"/>
      <c r="AN119" s="895"/>
      <c r="AO119" s="896"/>
      <c r="AP119" s="898" t="s">
        <v>109</v>
      </c>
      <c r="AQ119" s="899"/>
      <c r="AR119" s="899"/>
      <c r="AS119" s="899"/>
      <c r="AT119" s="900"/>
      <c r="AU119" s="982" t="s">
        <v>429</v>
      </c>
      <c r="AV119" s="983"/>
      <c r="AW119" s="983"/>
      <c r="AX119" s="983"/>
      <c r="AY119" s="984"/>
      <c r="AZ119" s="945" t="s">
        <v>430</v>
      </c>
      <c r="BA119" s="892"/>
      <c r="BB119" s="892"/>
      <c r="BC119" s="892"/>
      <c r="BD119" s="892"/>
      <c r="BE119" s="892"/>
      <c r="BF119" s="892"/>
      <c r="BG119" s="892"/>
      <c r="BH119" s="892"/>
      <c r="BI119" s="892"/>
      <c r="BJ119" s="892"/>
      <c r="BK119" s="892"/>
      <c r="BL119" s="892"/>
      <c r="BM119" s="892"/>
      <c r="BN119" s="892"/>
      <c r="BO119" s="892"/>
      <c r="BP119" s="893"/>
      <c r="BQ119" s="931">
        <v>2740048</v>
      </c>
      <c r="BR119" s="932"/>
      <c r="BS119" s="932"/>
      <c r="BT119" s="932"/>
      <c r="BU119" s="932"/>
      <c r="BV119" s="932">
        <v>2671949</v>
      </c>
      <c r="BW119" s="932"/>
      <c r="BX119" s="932"/>
      <c r="BY119" s="932"/>
      <c r="BZ119" s="932"/>
      <c r="CA119" s="932">
        <v>2630571</v>
      </c>
      <c r="CB119" s="932"/>
      <c r="CC119" s="932"/>
      <c r="CD119" s="932"/>
      <c r="CE119" s="932"/>
      <c r="CF119" s="946">
        <v>92.7</v>
      </c>
      <c r="CG119" s="947"/>
      <c r="CH119" s="947"/>
      <c r="CI119" s="947"/>
      <c r="CJ119" s="947"/>
      <c r="CK119" s="952"/>
      <c r="CL119" s="953"/>
      <c r="CM119" s="1009" t="s">
        <v>431</v>
      </c>
      <c r="CN119" s="1010"/>
      <c r="CO119" s="1010"/>
      <c r="CP119" s="1010"/>
      <c r="CQ119" s="1010"/>
      <c r="CR119" s="1010"/>
      <c r="CS119" s="1010"/>
      <c r="CT119" s="1010"/>
      <c r="CU119" s="1010"/>
      <c r="CV119" s="1010"/>
      <c r="CW119" s="1010"/>
      <c r="CX119" s="1010"/>
      <c r="CY119" s="1010"/>
      <c r="CZ119" s="1010"/>
      <c r="DA119" s="1010"/>
      <c r="DB119" s="1010"/>
      <c r="DC119" s="1010"/>
      <c r="DD119" s="1010"/>
      <c r="DE119" s="1010"/>
      <c r="DF119" s="1011"/>
      <c r="DG119" s="1002" t="s">
        <v>109</v>
      </c>
      <c r="DH119" s="1003"/>
      <c r="DI119" s="1003"/>
      <c r="DJ119" s="1003"/>
      <c r="DK119" s="1004"/>
      <c r="DL119" s="1005" t="s">
        <v>109</v>
      </c>
      <c r="DM119" s="1003"/>
      <c r="DN119" s="1003"/>
      <c r="DO119" s="1003"/>
      <c r="DP119" s="1004"/>
      <c r="DQ119" s="1005" t="s">
        <v>109</v>
      </c>
      <c r="DR119" s="1003"/>
      <c r="DS119" s="1003"/>
      <c r="DT119" s="1003"/>
      <c r="DU119" s="1004"/>
      <c r="DV119" s="1006" t="s">
        <v>109</v>
      </c>
      <c r="DW119" s="1007"/>
      <c r="DX119" s="1007"/>
      <c r="DY119" s="1007"/>
      <c r="DZ119" s="1008"/>
    </row>
    <row r="120" spans="1:130" s="197" customFormat="1" ht="26.25" customHeight="1">
      <c r="A120" s="980"/>
      <c r="B120" s="951"/>
      <c r="C120" s="921" t="s">
        <v>407</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63" t="s">
        <v>109</v>
      </c>
      <c r="AB120" s="964"/>
      <c r="AC120" s="964"/>
      <c r="AD120" s="964"/>
      <c r="AE120" s="965"/>
      <c r="AF120" s="966" t="s">
        <v>109</v>
      </c>
      <c r="AG120" s="964"/>
      <c r="AH120" s="964"/>
      <c r="AI120" s="964"/>
      <c r="AJ120" s="965"/>
      <c r="AK120" s="966" t="s">
        <v>109</v>
      </c>
      <c r="AL120" s="964"/>
      <c r="AM120" s="964"/>
      <c r="AN120" s="964"/>
      <c r="AO120" s="965"/>
      <c r="AP120" s="967" t="s">
        <v>109</v>
      </c>
      <c r="AQ120" s="968"/>
      <c r="AR120" s="968"/>
      <c r="AS120" s="968"/>
      <c r="AT120" s="969"/>
      <c r="AU120" s="985"/>
      <c r="AV120" s="986"/>
      <c r="AW120" s="986"/>
      <c r="AX120" s="986"/>
      <c r="AY120" s="987"/>
      <c r="AZ120" s="954" t="s">
        <v>432</v>
      </c>
      <c r="BA120" s="955"/>
      <c r="BB120" s="955"/>
      <c r="BC120" s="955"/>
      <c r="BD120" s="955"/>
      <c r="BE120" s="955"/>
      <c r="BF120" s="955"/>
      <c r="BG120" s="955"/>
      <c r="BH120" s="955"/>
      <c r="BI120" s="955"/>
      <c r="BJ120" s="955"/>
      <c r="BK120" s="955"/>
      <c r="BL120" s="955"/>
      <c r="BM120" s="955"/>
      <c r="BN120" s="955"/>
      <c r="BO120" s="955"/>
      <c r="BP120" s="956"/>
      <c r="BQ120" s="924">
        <v>592511</v>
      </c>
      <c r="BR120" s="925"/>
      <c r="BS120" s="925"/>
      <c r="BT120" s="925"/>
      <c r="BU120" s="925"/>
      <c r="BV120" s="925">
        <v>578342</v>
      </c>
      <c r="BW120" s="925"/>
      <c r="BX120" s="925"/>
      <c r="BY120" s="925"/>
      <c r="BZ120" s="925"/>
      <c r="CA120" s="925">
        <v>556272</v>
      </c>
      <c r="CB120" s="925"/>
      <c r="CC120" s="925"/>
      <c r="CD120" s="925"/>
      <c r="CE120" s="925"/>
      <c r="CF120" s="919">
        <v>19.600000000000001</v>
      </c>
      <c r="CG120" s="920"/>
      <c r="CH120" s="920"/>
      <c r="CI120" s="920"/>
      <c r="CJ120" s="920"/>
      <c r="CK120" s="1018" t="s">
        <v>433</v>
      </c>
      <c r="CL120" s="1019"/>
      <c r="CM120" s="1019"/>
      <c r="CN120" s="1019"/>
      <c r="CO120" s="1020"/>
      <c r="CP120" s="1026" t="s">
        <v>380</v>
      </c>
      <c r="CQ120" s="1027"/>
      <c r="CR120" s="1027"/>
      <c r="CS120" s="1027"/>
      <c r="CT120" s="1027"/>
      <c r="CU120" s="1027"/>
      <c r="CV120" s="1027"/>
      <c r="CW120" s="1027"/>
      <c r="CX120" s="1027"/>
      <c r="CY120" s="1027"/>
      <c r="CZ120" s="1027"/>
      <c r="DA120" s="1027"/>
      <c r="DB120" s="1027"/>
      <c r="DC120" s="1027"/>
      <c r="DD120" s="1027"/>
      <c r="DE120" s="1027"/>
      <c r="DF120" s="1028"/>
      <c r="DG120" s="931">
        <v>1221549</v>
      </c>
      <c r="DH120" s="932"/>
      <c r="DI120" s="932"/>
      <c r="DJ120" s="932"/>
      <c r="DK120" s="932"/>
      <c r="DL120" s="932">
        <v>1211351</v>
      </c>
      <c r="DM120" s="932"/>
      <c r="DN120" s="932"/>
      <c r="DO120" s="932"/>
      <c r="DP120" s="932"/>
      <c r="DQ120" s="932">
        <v>1201566</v>
      </c>
      <c r="DR120" s="932"/>
      <c r="DS120" s="932"/>
      <c r="DT120" s="932"/>
      <c r="DU120" s="932"/>
      <c r="DV120" s="933">
        <v>42.3</v>
      </c>
      <c r="DW120" s="933"/>
      <c r="DX120" s="933"/>
      <c r="DY120" s="933"/>
      <c r="DZ120" s="934"/>
    </row>
    <row r="121" spans="1:130" s="197" customFormat="1" ht="26.25" customHeight="1">
      <c r="A121" s="980"/>
      <c r="B121" s="951"/>
      <c r="C121" s="1015" t="s">
        <v>434</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963">
        <v>1896</v>
      </c>
      <c r="AB121" s="964"/>
      <c r="AC121" s="964"/>
      <c r="AD121" s="964"/>
      <c r="AE121" s="965"/>
      <c r="AF121" s="966">
        <v>1896</v>
      </c>
      <c r="AG121" s="964"/>
      <c r="AH121" s="964"/>
      <c r="AI121" s="964"/>
      <c r="AJ121" s="965"/>
      <c r="AK121" s="966">
        <v>7342</v>
      </c>
      <c r="AL121" s="964"/>
      <c r="AM121" s="964"/>
      <c r="AN121" s="964"/>
      <c r="AO121" s="965"/>
      <c r="AP121" s="967">
        <v>0.3</v>
      </c>
      <c r="AQ121" s="968"/>
      <c r="AR121" s="968"/>
      <c r="AS121" s="968"/>
      <c r="AT121" s="969"/>
      <c r="AU121" s="985"/>
      <c r="AV121" s="986"/>
      <c r="AW121" s="986"/>
      <c r="AX121" s="986"/>
      <c r="AY121" s="987"/>
      <c r="AZ121" s="1000" t="s">
        <v>435</v>
      </c>
      <c r="BA121" s="976"/>
      <c r="BB121" s="976"/>
      <c r="BC121" s="976"/>
      <c r="BD121" s="976"/>
      <c r="BE121" s="976"/>
      <c r="BF121" s="976"/>
      <c r="BG121" s="976"/>
      <c r="BH121" s="976"/>
      <c r="BI121" s="976"/>
      <c r="BJ121" s="976"/>
      <c r="BK121" s="976"/>
      <c r="BL121" s="976"/>
      <c r="BM121" s="976"/>
      <c r="BN121" s="976"/>
      <c r="BO121" s="976"/>
      <c r="BP121" s="977"/>
      <c r="BQ121" s="990">
        <v>3594401</v>
      </c>
      <c r="BR121" s="991"/>
      <c r="BS121" s="991"/>
      <c r="BT121" s="991"/>
      <c r="BU121" s="991"/>
      <c r="BV121" s="991">
        <v>3682572</v>
      </c>
      <c r="BW121" s="991"/>
      <c r="BX121" s="991"/>
      <c r="BY121" s="991"/>
      <c r="BZ121" s="991"/>
      <c r="CA121" s="991">
        <v>3763592</v>
      </c>
      <c r="CB121" s="991"/>
      <c r="CC121" s="991"/>
      <c r="CD121" s="991"/>
      <c r="CE121" s="991"/>
      <c r="CF121" s="1029">
        <v>132.6</v>
      </c>
      <c r="CG121" s="1030"/>
      <c r="CH121" s="1030"/>
      <c r="CI121" s="1030"/>
      <c r="CJ121" s="1030"/>
      <c r="CK121" s="1021"/>
      <c r="CL121" s="1022"/>
      <c r="CM121" s="1022"/>
      <c r="CN121" s="1022"/>
      <c r="CO121" s="1023"/>
      <c r="CP121" s="1012" t="s">
        <v>378</v>
      </c>
      <c r="CQ121" s="1013"/>
      <c r="CR121" s="1013"/>
      <c r="CS121" s="1013"/>
      <c r="CT121" s="1013"/>
      <c r="CU121" s="1013"/>
      <c r="CV121" s="1013"/>
      <c r="CW121" s="1013"/>
      <c r="CX121" s="1013"/>
      <c r="CY121" s="1013"/>
      <c r="CZ121" s="1013"/>
      <c r="DA121" s="1013"/>
      <c r="DB121" s="1013"/>
      <c r="DC121" s="1013"/>
      <c r="DD121" s="1013"/>
      <c r="DE121" s="1013"/>
      <c r="DF121" s="1014"/>
      <c r="DG121" s="924">
        <v>15716</v>
      </c>
      <c r="DH121" s="925"/>
      <c r="DI121" s="925"/>
      <c r="DJ121" s="925"/>
      <c r="DK121" s="925"/>
      <c r="DL121" s="925">
        <v>15385</v>
      </c>
      <c r="DM121" s="925"/>
      <c r="DN121" s="925"/>
      <c r="DO121" s="925"/>
      <c r="DP121" s="925"/>
      <c r="DQ121" s="925">
        <v>14563</v>
      </c>
      <c r="DR121" s="925"/>
      <c r="DS121" s="925"/>
      <c r="DT121" s="925"/>
      <c r="DU121" s="925"/>
      <c r="DV121" s="926">
        <v>0.5</v>
      </c>
      <c r="DW121" s="926"/>
      <c r="DX121" s="926"/>
      <c r="DY121" s="926"/>
      <c r="DZ121" s="927"/>
    </row>
    <row r="122" spans="1:130" s="197" customFormat="1" ht="26.25" customHeight="1">
      <c r="A122" s="980"/>
      <c r="B122" s="951"/>
      <c r="C122" s="921" t="s">
        <v>417</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63" t="s">
        <v>109</v>
      </c>
      <c r="AB122" s="964"/>
      <c r="AC122" s="964"/>
      <c r="AD122" s="964"/>
      <c r="AE122" s="965"/>
      <c r="AF122" s="966" t="s">
        <v>109</v>
      </c>
      <c r="AG122" s="964"/>
      <c r="AH122" s="964"/>
      <c r="AI122" s="964"/>
      <c r="AJ122" s="965"/>
      <c r="AK122" s="966" t="s">
        <v>109</v>
      </c>
      <c r="AL122" s="964"/>
      <c r="AM122" s="964"/>
      <c r="AN122" s="964"/>
      <c r="AO122" s="965"/>
      <c r="AP122" s="967" t="s">
        <v>109</v>
      </c>
      <c r="AQ122" s="968"/>
      <c r="AR122" s="968"/>
      <c r="AS122" s="968"/>
      <c r="AT122" s="969"/>
      <c r="AU122" s="988"/>
      <c r="AV122" s="989"/>
      <c r="AW122" s="989"/>
      <c r="AX122" s="989"/>
      <c r="AY122" s="989"/>
      <c r="AZ122" s="228" t="s">
        <v>168</v>
      </c>
      <c r="BA122" s="228"/>
      <c r="BB122" s="228"/>
      <c r="BC122" s="228"/>
      <c r="BD122" s="228"/>
      <c r="BE122" s="228"/>
      <c r="BF122" s="228"/>
      <c r="BG122" s="228"/>
      <c r="BH122" s="228"/>
      <c r="BI122" s="228"/>
      <c r="BJ122" s="228"/>
      <c r="BK122" s="228"/>
      <c r="BL122" s="228"/>
      <c r="BM122" s="228"/>
      <c r="BN122" s="228"/>
      <c r="BO122" s="998" t="s">
        <v>436</v>
      </c>
      <c r="BP122" s="999"/>
      <c r="BQ122" s="1039">
        <v>6926960</v>
      </c>
      <c r="BR122" s="1040"/>
      <c r="BS122" s="1040"/>
      <c r="BT122" s="1040"/>
      <c r="BU122" s="1040"/>
      <c r="BV122" s="1040">
        <v>6932863</v>
      </c>
      <c r="BW122" s="1040"/>
      <c r="BX122" s="1040"/>
      <c r="BY122" s="1040"/>
      <c r="BZ122" s="1040"/>
      <c r="CA122" s="1040">
        <v>6950435</v>
      </c>
      <c r="CB122" s="1040"/>
      <c r="CC122" s="1040"/>
      <c r="CD122" s="1040"/>
      <c r="CE122" s="1040"/>
      <c r="CF122" s="992"/>
      <c r="CG122" s="993"/>
      <c r="CH122" s="993"/>
      <c r="CI122" s="993"/>
      <c r="CJ122" s="994"/>
      <c r="CK122" s="1021"/>
      <c r="CL122" s="1022"/>
      <c r="CM122" s="1022"/>
      <c r="CN122" s="1022"/>
      <c r="CO122" s="1023"/>
      <c r="CP122" s="1012" t="s">
        <v>437</v>
      </c>
      <c r="CQ122" s="1013"/>
      <c r="CR122" s="1013"/>
      <c r="CS122" s="1013"/>
      <c r="CT122" s="1013"/>
      <c r="CU122" s="1013"/>
      <c r="CV122" s="1013"/>
      <c r="CW122" s="1013"/>
      <c r="CX122" s="1013"/>
      <c r="CY122" s="1013"/>
      <c r="CZ122" s="1013"/>
      <c r="DA122" s="1013"/>
      <c r="DB122" s="1013"/>
      <c r="DC122" s="1013"/>
      <c r="DD122" s="1013"/>
      <c r="DE122" s="1013"/>
      <c r="DF122" s="1014"/>
      <c r="DG122" s="924" t="s">
        <v>438</v>
      </c>
      <c r="DH122" s="925"/>
      <c r="DI122" s="925"/>
      <c r="DJ122" s="925"/>
      <c r="DK122" s="925"/>
      <c r="DL122" s="925" t="s">
        <v>438</v>
      </c>
      <c r="DM122" s="925"/>
      <c r="DN122" s="925"/>
      <c r="DO122" s="925"/>
      <c r="DP122" s="925"/>
      <c r="DQ122" s="925" t="s">
        <v>438</v>
      </c>
      <c r="DR122" s="925"/>
      <c r="DS122" s="925"/>
      <c r="DT122" s="925"/>
      <c r="DU122" s="925"/>
      <c r="DV122" s="926" t="s">
        <v>438</v>
      </c>
      <c r="DW122" s="926"/>
      <c r="DX122" s="926"/>
      <c r="DY122" s="926"/>
      <c r="DZ122" s="927"/>
    </row>
    <row r="123" spans="1:130" s="197" customFormat="1" ht="26.25" customHeight="1" thickBot="1">
      <c r="A123" s="980"/>
      <c r="B123" s="951"/>
      <c r="C123" s="921" t="s">
        <v>423</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63" t="s">
        <v>438</v>
      </c>
      <c r="AB123" s="964"/>
      <c r="AC123" s="964"/>
      <c r="AD123" s="964"/>
      <c r="AE123" s="965"/>
      <c r="AF123" s="966" t="s">
        <v>438</v>
      </c>
      <c r="AG123" s="964"/>
      <c r="AH123" s="964"/>
      <c r="AI123" s="964"/>
      <c r="AJ123" s="965"/>
      <c r="AK123" s="966" t="s">
        <v>438</v>
      </c>
      <c r="AL123" s="964"/>
      <c r="AM123" s="964"/>
      <c r="AN123" s="964"/>
      <c r="AO123" s="965"/>
      <c r="AP123" s="967" t="s">
        <v>438</v>
      </c>
      <c r="AQ123" s="968"/>
      <c r="AR123" s="968"/>
      <c r="AS123" s="968"/>
      <c r="AT123" s="969"/>
      <c r="AU123" s="1036" t="s">
        <v>439</v>
      </c>
      <c r="AV123" s="1037"/>
      <c r="AW123" s="1037"/>
      <c r="AX123" s="1037"/>
      <c r="AY123" s="1037"/>
      <c r="AZ123" s="1037"/>
      <c r="BA123" s="1037"/>
      <c r="BB123" s="1037"/>
      <c r="BC123" s="1037"/>
      <c r="BD123" s="1037"/>
      <c r="BE123" s="1037"/>
      <c r="BF123" s="1037"/>
      <c r="BG123" s="1037"/>
      <c r="BH123" s="1037"/>
      <c r="BI123" s="1037"/>
      <c r="BJ123" s="1037"/>
      <c r="BK123" s="1037"/>
      <c r="BL123" s="1037"/>
      <c r="BM123" s="1037"/>
      <c r="BN123" s="1037"/>
      <c r="BO123" s="1037"/>
      <c r="BP123" s="1038"/>
      <c r="BQ123" s="1031" t="s">
        <v>438</v>
      </c>
      <c r="BR123" s="1032"/>
      <c r="BS123" s="1032"/>
      <c r="BT123" s="1032"/>
      <c r="BU123" s="1032"/>
      <c r="BV123" s="1032" t="s">
        <v>438</v>
      </c>
      <c r="BW123" s="1032"/>
      <c r="BX123" s="1032"/>
      <c r="BY123" s="1032"/>
      <c r="BZ123" s="1032"/>
      <c r="CA123" s="1032" t="s">
        <v>438</v>
      </c>
      <c r="CB123" s="1032"/>
      <c r="CC123" s="1032"/>
      <c r="CD123" s="1032"/>
      <c r="CE123" s="1032"/>
      <c r="CF123" s="1033"/>
      <c r="CG123" s="1034"/>
      <c r="CH123" s="1034"/>
      <c r="CI123" s="1034"/>
      <c r="CJ123" s="1035"/>
      <c r="CK123" s="1021"/>
      <c r="CL123" s="1022"/>
      <c r="CM123" s="1022"/>
      <c r="CN123" s="1022"/>
      <c r="CO123" s="1023"/>
      <c r="CP123" s="1012" t="s">
        <v>440</v>
      </c>
      <c r="CQ123" s="1013"/>
      <c r="CR123" s="1013"/>
      <c r="CS123" s="1013"/>
      <c r="CT123" s="1013"/>
      <c r="CU123" s="1013"/>
      <c r="CV123" s="1013"/>
      <c r="CW123" s="1013"/>
      <c r="CX123" s="1013"/>
      <c r="CY123" s="1013"/>
      <c r="CZ123" s="1013"/>
      <c r="DA123" s="1013"/>
      <c r="DB123" s="1013"/>
      <c r="DC123" s="1013"/>
      <c r="DD123" s="1013"/>
      <c r="DE123" s="1013"/>
      <c r="DF123" s="1014"/>
      <c r="DG123" s="963" t="s">
        <v>438</v>
      </c>
      <c r="DH123" s="964"/>
      <c r="DI123" s="964"/>
      <c r="DJ123" s="964"/>
      <c r="DK123" s="965"/>
      <c r="DL123" s="966" t="s">
        <v>438</v>
      </c>
      <c r="DM123" s="964"/>
      <c r="DN123" s="964"/>
      <c r="DO123" s="964"/>
      <c r="DP123" s="965"/>
      <c r="DQ123" s="966" t="s">
        <v>438</v>
      </c>
      <c r="DR123" s="964"/>
      <c r="DS123" s="964"/>
      <c r="DT123" s="964"/>
      <c r="DU123" s="965"/>
      <c r="DV123" s="967" t="s">
        <v>438</v>
      </c>
      <c r="DW123" s="968"/>
      <c r="DX123" s="968"/>
      <c r="DY123" s="968"/>
      <c r="DZ123" s="969"/>
    </row>
    <row r="124" spans="1:130" s="197" customFormat="1" ht="26.25" customHeight="1">
      <c r="A124" s="980"/>
      <c r="B124" s="951"/>
      <c r="C124" s="921" t="s">
        <v>426</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63" t="s">
        <v>438</v>
      </c>
      <c r="AB124" s="964"/>
      <c r="AC124" s="964"/>
      <c r="AD124" s="964"/>
      <c r="AE124" s="965"/>
      <c r="AF124" s="966" t="s">
        <v>438</v>
      </c>
      <c r="AG124" s="964"/>
      <c r="AH124" s="964"/>
      <c r="AI124" s="964"/>
      <c r="AJ124" s="965"/>
      <c r="AK124" s="966" t="s">
        <v>438</v>
      </c>
      <c r="AL124" s="964"/>
      <c r="AM124" s="964"/>
      <c r="AN124" s="964"/>
      <c r="AO124" s="965"/>
      <c r="AP124" s="967" t="s">
        <v>438</v>
      </c>
      <c r="AQ124" s="968"/>
      <c r="AR124" s="968"/>
      <c r="AS124" s="968"/>
      <c r="AT124" s="96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4"/>
      <c r="CL124" s="1024"/>
      <c r="CM124" s="1024"/>
      <c r="CN124" s="1024"/>
      <c r="CO124" s="1025"/>
      <c r="CP124" s="1012" t="s">
        <v>441</v>
      </c>
      <c r="CQ124" s="1013"/>
      <c r="CR124" s="1013"/>
      <c r="CS124" s="1013"/>
      <c r="CT124" s="1013"/>
      <c r="CU124" s="1013"/>
      <c r="CV124" s="1013"/>
      <c r="CW124" s="1013"/>
      <c r="CX124" s="1013"/>
      <c r="CY124" s="1013"/>
      <c r="CZ124" s="1013"/>
      <c r="DA124" s="1013"/>
      <c r="DB124" s="1013"/>
      <c r="DC124" s="1013"/>
      <c r="DD124" s="1013"/>
      <c r="DE124" s="1013"/>
      <c r="DF124" s="1014"/>
      <c r="DG124" s="1002" t="s">
        <v>438</v>
      </c>
      <c r="DH124" s="1003"/>
      <c r="DI124" s="1003"/>
      <c r="DJ124" s="1003"/>
      <c r="DK124" s="1004"/>
      <c r="DL124" s="1005" t="s">
        <v>438</v>
      </c>
      <c r="DM124" s="1003"/>
      <c r="DN124" s="1003"/>
      <c r="DO124" s="1003"/>
      <c r="DP124" s="1004"/>
      <c r="DQ124" s="1005" t="s">
        <v>438</v>
      </c>
      <c r="DR124" s="1003"/>
      <c r="DS124" s="1003"/>
      <c r="DT124" s="1003"/>
      <c r="DU124" s="1004"/>
      <c r="DV124" s="1006" t="s">
        <v>438</v>
      </c>
      <c r="DW124" s="1007"/>
      <c r="DX124" s="1007"/>
      <c r="DY124" s="1007"/>
      <c r="DZ124" s="1008"/>
    </row>
    <row r="125" spans="1:130" s="197" customFormat="1" ht="26.25" customHeight="1" thickBot="1">
      <c r="A125" s="980"/>
      <c r="B125" s="951"/>
      <c r="C125" s="921" t="s">
        <v>428</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63" t="s">
        <v>438</v>
      </c>
      <c r="AB125" s="964"/>
      <c r="AC125" s="964"/>
      <c r="AD125" s="964"/>
      <c r="AE125" s="965"/>
      <c r="AF125" s="966" t="s">
        <v>438</v>
      </c>
      <c r="AG125" s="964"/>
      <c r="AH125" s="964"/>
      <c r="AI125" s="964"/>
      <c r="AJ125" s="965"/>
      <c r="AK125" s="966" t="s">
        <v>438</v>
      </c>
      <c r="AL125" s="964"/>
      <c r="AM125" s="964"/>
      <c r="AN125" s="964"/>
      <c r="AO125" s="965"/>
      <c r="AP125" s="967" t="s">
        <v>438</v>
      </c>
      <c r="AQ125" s="968"/>
      <c r="AR125" s="968"/>
      <c r="AS125" s="968"/>
      <c r="AT125" s="96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9" t="s">
        <v>442</v>
      </c>
      <c r="CL125" s="1019"/>
      <c r="CM125" s="1019"/>
      <c r="CN125" s="1019"/>
      <c r="CO125" s="1020"/>
      <c r="CP125" s="945" t="s">
        <v>443</v>
      </c>
      <c r="CQ125" s="892"/>
      <c r="CR125" s="892"/>
      <c r="CS125" s="892"/>
      <c r="CT125" s="892"/>
      <c r="CU125" s="892"/>
      <c r="CV125" s="892"/>
      <c r="CW125" s="892"/>
      <c r="CX125" s="892"/>
      <c r="CY125" s="892"/>
      <c r="CZ125" s="892"/>
      <c r="DA125" s="892"/>
      <c r="DB125" s="892"/>
      <c r="DC125" s="892"/>
      <c r="DD125" s="892"/>
      <c r="DE125" s="892"/>
      <c r="DF125" s="893"/>
      <c r="DG125" s="931" t="s">
        <v>438</v>
      </c>
      <c r="DH125" s="932"/>
      <c r="DI125" s="932"/>
      <c r="DJ125" s="932"/>
      <c r="DK125" s="932"/>
      <c r="DL125" s="932" t="s">
        <v>438</v>
      </c>
      <c r="DM125" s="932"/>
      <c r="DN125" s="932"/>
      <c r="DO125" s="932"/>
      <c r="DP125" s="932"/>
      <c r="DQ125" s="932" t="s">
        <v>438</v>
      </c>
      <c r="DR125" s="932"/>
      <c r="DS125" s="932"/>
      <c r="DT125" s="932"/>
      <c r="DU125" s="932"/>
      <c r="DV125" s="933" t="s">
        <v>438</v>
      </c>
      <c r="DW125" s="933"/>
      <c r="DX125" s="933"/>
      <c r="DY125" s="933"/>
      <c r="DZ125" s="934"/>
    </row>
    <row r="126" spans="1:130" s="197" customFormat="1" ht="26.25" customHeight="1">
      <c r="A126" s="980"/>
      <c r="B126" s="951"/>
      <c r="C126" s="921" t="s">
        <v>431</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63" t="s">
        <v>438</v>
      </c>
      <c r="AB126" s="964"/>
      <c r="AC126" s="964"/>
      <c r="AD126" s="964"/>
      <c r="AE126" s="965"/>
      <c r="AF126" s="966" t="s">
        <v>438</v>
      </c>
      <c r="AG126" s="964"/>
      <c r="AH126" s="964"/>
      <c r="AI126" s="964"/>
      <c r="AJ126" s="965"/>
      <c r="AK126" s="966" t="s">
        <v>438</v>
      </c>
      <c r="AL126" s="964"/>
      <c r="AM126" s="964"/>
      <c r="AN126" s="964"/>
      <c r="AO126" s="965"/>
      <c r="AP126" s="967" t="s">
        <v>438</v>
      </c>
      <c r="AQ126" s="968"/>
      <c r="AR126" s="968"/>
      <c r="AS126" s="968"/>
      <c r="AT126" s="969"/>
      <c r="AU126" s="233"/>
      <c r="AV126" s="233"/>
      <c r="AW126" s="233"/>
      <c r="AX126" s="1041" t="s">
        <v>444</v>
      </c>
      <c r="AY126" s="1042"/>
      <c r="AZ126" s="1042"/>
      <c r="BA126" s="1042"/>
      <c r="BB126" s="1042"/>
      <c r="BC126" s="1042"/>
      <c r="BD126" s="1042"/>
      <c r="BE126" s="1043"/>
      <c r="BF126" s="1057" t="s">
        <v>445</v>
      </c>
      <c r="BG126" s="1042"/>
      <c r="BH126" s="1042"/>
      <c r="BI126" s="1042"/>
      <c r="BJ126" s="1042"/>
      <c r="BK126" s="1042"/>
      <c r="BL126" s="1043"/>
      <c r="BM126" s="1057" t="s">
        <v>446</v>
      </c>
      <c r="BN126" s="1042"/>
      <c r="BO126" s="1042"/>
      <c r="BP126" s="1042"/>
      <c r="BQ126" s="1042"/>
      <c r="BR126" s="1042"/>
      <c r="BS126" s="1043"/>
      <c r="BT126" s="1057" t="s">
        <v>447</v>
      </c>
      <c r="BU126" s="1042"/>
      <c r="BV126" s="1042"/>
      <c r="BW126" s="1042"/>
      <c r="BX126" s="1042"/>
      <c r="BY126" s="1042"/>
      <c r="BZ126" s="1058"/>
      <c r="CA126" s="233"/>
      <c r="CB126" s="233"/>
      <c r="CC126" s="233"/>
      <c r="CD126" s="234"/>
      <c r="CE126" s="234"/>
      <c r="CF126" s="234"/>
      <c r="CG126" s="231"/>
      <c r="CH126" s="231"/>
      <c r="CI126" s="231"/>
      <c r="CJ126" s="232"/>
      <c r="CK126" s="1022"/>
      <c r="CL126" s="1022"/>
      <c r="CM126" s="1022"/>
      <c r="CN126" s="1022"/>
      <c r="CO126" s="1023"/>
      <c r="CP126" s="954" t="s">
        <v>448</v>
      </c>
      <c r="CQ126" s="955"/>
      <c r="CR126" s="955"/>
      <c r="CS126" s="955"/>
      <c r="CT126" s="955"/>
      <c r="CU126" s="955"/>
      <c r="CV126" s="955"/>
      <c r="CW126" s="955"/>
      <c r="CX126" s="955"/>
      <c r="CY126" s="955"/>
      <c r="CZ126" s="955"/>
      <c r="DA126" s="955"/>
      <c r="DB126" s="955"/>
      <c r="DC126" s="955"/>
      <c r="DD126" s="955"/>
      <c r="DE126" s="955"/>
      <c r="DF126" s="956"/>
      <c r="DG126" s="924" t="s">
        <v>438</v>
      </c>
      <c r="DH126" s="925"/>
      <c r="DI126" s="925"/>
      <c r="DJ126" s="925"/>
      <c r="DK126" s="925"/>
      <c r="DL126" s="925">
        <v>146806</v>
      </c>
      <c r="DM126" s="925"/>
      <c r="DN126" s="925"/>
      <c r="DO126" s="925"/>
      <c r="DP126" s="925"/>
      <c r="DQ126" s="925">
        <v>252368</v>
      </c>
      <c r="DR126" s="925"/>
      <c r="DS126" s="925"/>
      <c r="DT126" s="925"/>
      <c r="DU126" s="925"/>
      <c r="DV126" s="926">
        <v>8.9</v>
      </c>
      <c r="DW126" s="926"/>
      <c r="DX126" s="926"/>
      <c r="DY126" s="926"/>
      <c r="DZ126" s="927"/>
    </row>
    <row r="127" spans="1:130" s="197" customFormat="1" ht="26.25" customHeight="1" thickBot="1">
      <c r="A127" s="981"/>
      <c r="B127" s="953"/>
      <c r="C127" s="1009" t="s">
        <v>449</v>
      </c>
      <c r="D127" s="1010"/>
      <c r="E127" s="1010"/>
      <c r="F127" s="1010"/>
      <c r="G127" s="1010"/>
      <c r="H127" s="1010"/>
      <c r="I127" s="1010"/>
      <c r="J127" s="1010"/>
      <c r="K127" s="1010"/>
      <c r="L127" s="1010"/>
      <c r="M127" s="1010"/>
      <c r="N127" s="1010"/>
      <c r="O127" s="1010"/>
      <c r="P127" s="1010"/>
      <c r="Q127" s="1010"/>
      <c r="R127" s="1010"/>
      <c r="S127" s="1010"/>
      <c r="T127" s="1010"/>
      <c r="U127" s="1010"/>
      <c r="V127" s="1010"/>
      <c r="W127" s="1010"/>
      <c r="X127" s="1010"/>
      <c r="Y127" s="1010"/>
      <c r="Z127" s="1011"/>
      <c r="AA127" s="963" t="s">
        <v>438</v>
      </c>
      <c r="AB127" s="964"/>
      <c r="AC127" s="964"/>
      <c r="AD127" s="964"/>
      <c r="AE127" s="965"/>
      <c r="AF127" s="966" t="s">
        <v>438</v>
      </c>
      <c r="AG127" s="964"/>
      <c r="AH127" s="964"/>
      <c r="AI127" s="964"/>
      <c r="AJ127" s="965"/>
      <c r="AK127" s="966" t="s">
        <v>438</v>
      </c>
      <c r="AL127" s="964"/>
      <c r="AM127" s="964"/>
      <c r="AN127" s="964"/>
      <c r="AO127" s="965"/>
      <c r="AP127" s="967" t="s">
        <v>438</v>
      </c>
      <c r="AQ127" s="968"/>
      <c r="AR127" s="968"/>
      <c r="AS127" s="968"/>
      <c r="AT127" s="969"/>
      <c r="AU127" s="233"/>
      <c r="AV127" s="233"/>
      <c r="AW127" s="233"/>
      <c r="AX127" s="891" t="s">
        <v>450</v>
      </c>
      <c r="AY127" s="892"/>
      <c r="AZ127" s="892"/>
      <c r="BA127" s="892"/>
      <c r="BB127" s="892"/>
      <c r="BC127" s="892"/>
      <c r="BD127" s="892"/>
      <c r="BE127" s="893"/>
      <c r="BF127" s="1046" t="s">
        <v>438</v>
      </c>
      <c r="BG127" s="1047"/>
      <c r="BH127" s="1047"/>
      <c r="BI127" s="1047"/>
      <c r="BJ127" s="1047"/>
      <c r="BK127" s="1047"/>
      <c r="BL127" s="1056"/>
      <c r="BM127" s="1046">
        <v>15</v>
      </c>
      <c r="BN127" s="1047"/>
      <c r="BO127" s="1047"/>
      <c r="BP127" s="1047"/>
      <c r="BQ127" s="1047"/>
      <c r="BR127" s="1047"/>
      <c r="BS127" s="1056"/>
      <c r="BT127" s="1046">
        <v>20</v>
      </c>
      <c r="BU127" s="1047"/>
      <c r="BV127" s="1047"/>
      <c r="BW127" s="1047"/>
      <c r="BX127" s="1047"/>
      <c r="BY127" s="1047"/>
      <c r="BZ127" s="1048"/>
      <c r="CA127" s="234"/>
      <c r="CB127" s="234"/>
      <c r="CC127" s="234"/>
      <c r="CD127" s="234"/>
      <c r="CE127" s="234"/>
      <c r="CF127" s="234"/>
      <c r="CG127" s="231"/>
      <c r="CH127" s="231"/>
      <c r="CI127" s="231"/>
      <c r="CJ127" s="232"/>
      <c r="CK127" s="1044"/>
      <c r="CL127" s="1044"/>
      <c r="CM127" s="1044"/>
      <c r="CN127" s="1044"/>
      <c r="CO127" s="1045"/>
      <c r="CP127" s="1049" t="s">
        <v>451</v>
      </c>
      <c r="CQ127" s="1050"/>
      <c r="CR127" s="1050"/>
      <c r="CS127" s="1050"/>
      <c r="CT127" s="1050"/>
      <c r="CU127" s="1050"/>
      <c r="CV127" s="1050"/>
      <c r="CW127" s="1050"/>
      <c r="CX127" s="1050"/>
      <c r="CY127" s="1050"/>
      <c r="CZ127" s="1050"/>
      <c r="DA127" s="1050"/>
      <c r="DB127" s="1050"/>
      <c r="DC127" s="1050"/>
      <c r="DD127" s="1050"/>
      <c r="DE127" s="1050"/>
      <c r="DF127" s="1051"/>
      <c r="DG127" s="1052" t="s">
        <v>452</v>
      </c>
      <c r="DH127" s="1053"/>
      <c r="DI127" s="1053"/>
      <c r="DJ127" s="1053"/>
      <c r="DK127" s="1053"/>
      <c r="DL127" s="1053" t="s">
        <v>109</v>
      </c>
      <c r="DM127" s="1053"/>
      <c r="DN127" s="1053"/>
      <c r="DO127" s="1053"/>
      <c r="DP127" s="1053"/>
      <c r="DQ127" s="1053">
        <v>7951</v>
      </c>
      <c r="DR127" s="1053"/>
      <c r="DS127" s="1053"/>
      <c r="DT127" s="1053"/>
      <c r="DU127" s="1053"/>
      <c r="DV127" s="1054">
        <v>0.3</v>
      </c>
      <c r="DW127" s="1054"/>
      <c r="DX127" s="1054"/>
      <c r="DY127" s="1054"/>
      <c r="DZ127" s="1055"/>
    </row>
    <row r="128" spans="1:130" s="197" customFormat="1" ht="26.25" customHeight="1">
      <c r="A128" s="1076" t="s">
        <v>453</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454</v>
      </c>
      <c r="X128" s="1078"/>
      <c r="Y128" s="1078"/>
      <c r="Z128" s="1079"/>
      <c r="AA128" s="1094">
        <v>102274</v>
      </c>
      <c r="AB128" s="1095"/>
      <c r="AC128" s="1095"/>
      <c r="AD128" s="1095"/>
      <c r="AE128" s="1096"/>
      <c r="AF128" s="1097">
        <v>38454</v>
      </c>
      <c r="AG128" s="1095"/>
      <c r="AH128" s="1095"/>
      <c r="AI128" s="1095"/>
      <c r="AJ128" s="1096"/>
      <c r="AK128" s="1097">
        <v>38442</v>
      </c>
      <c r="AL128" s="1095"/>
      <c r="AM128" s="1095"/>
      <c r="AN128" s="1095"/>
      <c r="AO128" s="1096"/>
      <c r="AP128" s="1098"/>
      <c r="AQ128" s="1099"/>
      <c r="AR128" s="1099"/>
      <c r="AS128" s="1099"/>
      <c r="AT128" s="1100"/>
      <c r="AU128" s="235"/>
      <c r="AV128" s="235"/>
      <c r="AW128" s="235"/>
      <c r="AX128" s="1059" t="s">
        <v>455</v>
      </c>
      <c r="AY128" s="955"/>
      <c r="AZ128" s="955"/>
      <c r="BA128" s="955"/>
      <c r="BB128" s="955"/>
      <c r="BC128" s="955"/>
      <c r="BD128" s="955"/>
      <c r="BE128" s="956"/>
      <c r="BF128" s="1071" t="s">
        <v>456</v>
      </c>
      <c r="BG128" s="1072"/>
      <c r="BH128" s="1072"/>
      <c r="BI128" s="1072"/>
      <c r="BJ128" s="1072"/>
      <c r="BK128" s="1072"/>
      <c r="BL128" s="1073"/>
      <c r="BM128" s="1071">
        <v>20</v>
      </c>
      <c r="BN128" s="1072"/>
      <c r="BO128" s="1072"/>
      <c r="BP128" s="1072"/>
      <c r="BQ128" s="1072"/>
      <c r="BR128" s="1072"/>
      <c r="BS128" s="1073"/>
      <c r="BT128" s="1071">
        <v>30</v>
      </c>
      <c r="BU128" s="1074"/>
      <c r="BV128" s="1074"/>
      <c r="BW128" s="1074"/>
      <c r="BX128" s="1074"/>
      <c r="BY128" s="1074"/>
      <c r="BZ128" s="107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5" t="s">
        <v>91</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65" t="s">
        <v>457</v>
      </c>
      <c r="X129" s="1066"/>
      <c r="Y129" s="1066"/>
      <c r="Z129" s="1067"/>
      <c r="AA129" s="963">
        <v>3085440</v>
      </c>
      <c r="AB129" s="964"/>
      <c r="AC129" s="964"/>
      <c r="AD129" s="964"/>
      <c r="AE129" s="965"/>
      <c r="AF129" s="966">
        <v>3093975</v>
      </c>
      <c r="AG129" s="964"/>
      <c r="AH129" s="964"/>
      <c r="AI129" s="964"/>
      <c r="AJ129" s="965"/>
      <c r="AK129" s="966">
        <v>3121542</v>
      </c>
      <c r="AL129" s="964"/>
      <c r="AM129" s="964"/>
      <c r="AN129" s="964"/>
      <c r="AO129" s="965"/>
      <c r="AP129" s="1068"/>
      <c r="AQ129" s="1069"/>
      <c r="AR129" s="1069"/>
      <c r="AS129" s="1069"/>
      <c r="AT129" s="1070"/>
      <c r="AU129" s="235"/>
      <c r="AV129" s="235"/>
      <c r="AW129" s="235"/>
      <c r="AX129" s="1059" t="s">
        <v>458</v>
      </c>
      <c r="AY129" s="955"/>
      <c r="AZ129" s="955"/>
      <c r="BA129" s="955"/>
      <c r="BB129" s="955"/>
      <c r="BC129" s="955"/>
      <c r="BD129" s="955"/>
      <c r="BE129" s="956"/>
      <c r="BF129" s="1060">
        <v>7</v>
      </c>
      <c r="BG129" s="1061"/>
      <c r="BH129" s="1061"/>
      <c r="BI129" s="1061"/>
      <c r="BJ129" s="1061"/>
      <c r="BK129" s="1061"/>
      <c r="BL129" s="1062"/>
      <c r="BM129" s="1060">
        <v>25</v>
      </c>
      <c r="BN129" s="1061"/>
      <c r="BO129" s="1061"/>
      <c r="BP129" s="1061"/>
      <c r="BQ129" s="1061"/>
      <c r="BR129" s="1061"/>
      <c r="BS129" s="1062"/>
      <c r="BT129" s="1060">
        <v>35</v>
      </c>
      <c r="BU129" s="1063"/>
      <c r="BV129" s="1063"/>
      <c r="BW129" s="1063"/>
      <c r="BX129" s="1063"/>
      <c r="BY129" s="1063"/>
      <c r="BZ129" s="106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5" t="s">
        <v>459</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65" t="s">
        <v>460</v>
      </c>
      <c r="X130" s="1066"/>
      <c r="Y130" s="1066"/>
      <c r="Z130" s="1067"/>
      <c r="AA130" s="963">
        <v>265640</v>
      </c>
      <c r="AB130" s="964"/>
      <c r="AC130" s="964"/>
      <c r="AD130" s="964"/>
      <c r="AE130" s="965"/>
      <c r="AF130" s="966">
        <v>288159</v>
      </c>
      <c r="AG130" s="964"/>
      <c r="AH130" s="964"/>
      <c r="AI130" s="964"/>
      <c r="AJ130" s="965"/>
      <c r="AK130" s="966">
        <v>282456</v>
      </c>
      <c r="AL130" s="964"/>
      <c r="AM130" s="964"/>
      <c r="AN130" s="964"/>
      <c r="AO130" s="965"/>
      <c r="AP130" s="1068"/>
      <c r="AQ130" s="1069"/>
      <c r="AR130" s="1069"/>
      <c r="AS130" s="1069"/>
      <c r="AT130" s="1070"/>
      <c r="AU130" s="235"/>
      <c r="AV130" s="235"/>
      <c r="AW130" s="235"/>
      <c r="AX130" s="1118" t="s">
        <v>461</v>
      </c>
      <c r="AY130" s="1050"/>
      <c r="AZ130" s="1050"/>
      <c r="BA130" s="1050"/>
      <c r="BB130" s="1050"/>
      <c r="BC130" s="1050"/>
      <c r="BD130" s="1050"/>
      <c r="BE130" s="1051"/>
      <c r="BF130" s="1080" t="s">
        <v>403</v>
      </c>
      <c r="BG130" s="1081"/>
      <c r="BH130" s="1081"/>
      <c r="BI130" s="1081"/>
      <c r="BJ130" s="1081"/>
      <c r="BK130" s="1081"/>
      <c r="BL130" s="1082"/>
      <c r="BM130" s="1080">
        <v>350</v>
      </c>
      <c r="BN130" s="1081"/>
      <c r="BO130" s="1081"/>
      <c r="BP130" s="1081"/>
      <c r="BQ130" s="1081"/>
      <c r="BR130" s="1081"/>
      <c r="BS130" s="1082"/>
      <c r="BT130" s="1083"/>
      <c r="BU130" s="1084"/>
      <c r="BV130" s="1084"/>
      <c r="BW130" s="1084"/>
      <c r="BX130" s="1084"/>
      <c r="BY130" s="1084"/>
      <c r="BZ130" s="108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6"/>
      <c r="B131" s="1087"/>
      <c r="C131" s="1087"/>
      <c r="D131" s="1087"/>
      <c r="E131" s="1087"/>
      <c r="F131" s="1087"/>
      <c r="G131" s="1087"/>
      <c r="H131" s="1087"/>
      <c r="I131" s="1087"/>
      <c r="J131" s="1087"/>
      <c r="K131" s="1087"/>
      <c r="L131" s="1087"/>
      <c r="M131" s="1087"/>
      <c r="N131" s="1087"/>
      <c r="O131" s="1087"/>
      <c r="P131" s="1087"/>
      <c r="Q131" s="1087"/>
      <c r="R131" s="1087"/>
      <c r="S131" s="1087"/>
      <c r="T131" s="1087"/>
      <c r="U131" s="1087"/>
      <c r="V131" s="1087"/>
      <c r="W131" s="1088" t="s">
        <v>462</v>
      </c>
      <c r="X131" s="1089"/>
      <c r="Y131" s="1089"/>
      <c r="Z131" s="1090"/>
      <c r="AA131" s="1002">
        <v>2819800</v>
      </c>
      <c r="AB131" s="1003"/>
      <c r="AC131" s="1003"/>
      <c r="AD131" s="1003"/>
      <c r="AE131" s="1004"/>
      <c r="AF131" s="1005">
        <v>2805816</v>
      </c>
      <c r="AG131" s="1003"/>
      <c r="AH131" s="1003"/>
      <c r="AI131" s="1003"/>
      <c r="AJ131" s="1004"/>
      <c r="AK131" s="1005">
        <v>2839086</v>
      </c>
      <c r="AL131" s="1003"/>
      <c r="AM131" s="1003"/>
      <c r="AN131" s="1003"/>
      <c r="AO131" s="1004"/>
      <c r="AP131" s="1091"/>
      <c r="AQ131" s="1092"/>
      <c r="AR131" s="1092"/>
      <c r="AS131" s="1092"/>
      <c r="AT131" s="109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2" t="s">
        <v>463</v>
      </c>
      <c r="B132" s="1103"/>
      <c r="C132" s="1103"/>
      <c r="D132" s="1103"/>
      <c r="E132" s="1103"/>
      <c r="F132" s="1103"/>
      <c r="G132" s="1103"/>
      <c r="H132" s="1103"/>
      <c r="I132" s="1103"/>
      <c r="J132" s="1103"/>
      <c r="K132" s="1103"/>
      <c r="L132" s="1103"/>
      <c r="M132" s="1103"/>
      <c r="N132" s="1103"/>
      <c r="O132" s="1103"/>
      <c r="P132" s="1103"/>
      <c r="Q132" s="1103"/>
      <c r="R132" s="1103"/>
      <c r="S132" s="1103"/>
      <c r="T132" s="1103"/>
      <c r="U132" s="1103"/>
      <c r="V132" s="1106" t="s">
        <v>464</v>
      </c>
      <c r="W132" s="1106"/>
      <c r="X132" s="1106"/>
      <c r="Y132" s="1106"/>
      <c r="Z132" s="1107"/>
      <c r="AA132" s="1108">
        <v>5.9405986239999997</v>
      </c>
      <c r="AB132" s="1109"/>
      <c r="AC132" s="1109"/>
      <c r="AD132" s="1109"/>
      <c r="AE132" s="1110"/>
      <c r="AF132" s="1111">
        <v>8.3923535969999996</v>
      </c>
      <c r="AG132" s="1109"/>
      <c r="AH132" s="1109"/>
      <c r="AI132" s="1109"/>
      <c r="AJ132" s="1110"/>
      <c r="AK132" s="1111">
        <v>6.8165599769999998</v>
      </c>
      <c r="AL132" s="1109"/>
      <c r="AM132" s="1109"/>
      <c r="AN132" s="1109"/>
      <c r="AO132" s="1110"/>
      <c r="AP132" s="992"/>
      <c r="AQ132" s="993"/>
      <c r="AR132" s="993"/>
      <c r="AS132" s="993"/>
      <c r="AT132" s="111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4"/>
      <c r="B133" s="1105"/>
      <c r="C133" s="1105"/>
      <c r="D133" s="1105"/>
      <c r="E133" s="1105"/>
      <c r="F133" s="1105"/>
      <c r="G133" s="1105"/>
      <c r="H133" s="1105"/>
      <c r="I133" s="1105"/>
      <c r="J133" s="1105"/>
      <c r="K133" s="1105"/>
      <c r="L133" s="1105"/>
      <c r="M133" s="1105"/>
      <c r="N133" s="1105"/>
      <c r="O133" s="1105"/>
      <c r="P133" s="1105"/>
      <c r="Q133" s="1105"/>
      <c r="R133" s="1105"/>
      <c r="S133" s="1105"/>
      <c r="T133" s="1105"/>
      <c r="U133" s="1105"/>
      <c r="V133" s="1113" t="s">
        <v>465</v>
      </c>
      <c r="W133" s="1113"/>
      <c r="X133" s="1113"/>
      <c r="Y133" s="1113"/>
      <c r="Z133" s="1114"/>
      <c r="AA133" s="1115">
        <v>6</v>
      </c>
      <c r="AB133" s="1116"/>
      <c r="AC133" s="1116"/>
      <c r="AD133" s="1116"/>
      <c r="AE133" s="1117"/>
      <c r="AF133" s="1115">
        <v>6.6</v>
      </c>
      <c r="AG133" s="1116"/>
      <c r="AH133" s="1116"/>
      <c r="AI133" s="1116"/>
      <c r="AJ133" s="1117"/>
      <c r="AK133" s="1115">
        <v>7</v>
      </c>
      <c r="AL133" s="1116"/>
      <c r="AM133" s="1116"/>
      <c r="AN133" s="1116"/>
      <c r="AO133" s="1117"/>
      <c r="AP133" s="1033"/>
      <c r="AQ133" s="1034"/>
      <c r="AR133" s="1034"/>
      <c r="AS133" s="1034"/>
      <c r="AT133" s="110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22" t="s">
        <v>468</v>
      </c>
      <c r="L7" s="254"/>
      <c r="M7" s="255" t="s">
        <v>469</v>
      </c>
      <c r="N7" s="256"/>
    </row>
    <row r="8" spans="1:16">
      <c r="A8" s="248"/>
      <c r="B8" s="244"/>
      <c r="C8" s="244"/>
      <c r="D8" s="244"/>
      <c r="E8" s="244"/>
      <c r="F8" s="244"/>
      <c r="G8" s="257"/>
      <c r="H8" s="258"/>
      <c r="I8" s="258"/>
      <c r="J8" s="259"/>
      <c r="K8" s="1123"/>
      <c r="L8" s="260" t="s">
        <v>470</v>
      </c>
      <c r="M8" s="261" t="s">
        <v>471</v>
      </c>
      <c r="N8" s="262" t="s">
        <v>472</v>
      </c>
    </row>
    <row r="9" spans="1:16">
      <c r="A9" s="248"/>
      <c r="B9" s="244"/>
      <c r="C9" s="244"/>
      <c r="D9" s="244"/>
      <c r="E9" s="244"/>
      <c r="F9" s="244"/>
      <c r="G9" s="1124" t="s">
        <v>473</v>
      </c>
      <c r="H9" s="1125"/>
      <c r="I9" s="1125"/>
      <c r="J9" s="1126"/>
      <c r="K9" s="263">
        <v>799512</v>
      </c>
      <c r="L9" s="264">
        <v>68763</v>
      </c>
      <c r="M9" s="265">
        <v>83939</v>
      </c>
      <c r="N9" s="266">
        <v>-18.100000000000001</v>
      </c>
    </row>
    <row r="10" spans="1:16">
      <c r="A10" s="248"/>
      <c r="B10" s="244"/>
      <c r="C10" s="244"/>
      <c r="D10" s="244"/>
      <c r="E10" s="244"/>
      <c r="F10" s="244"/>
      <c r="G10" s="1124" t="s">
        <v>474</v>
      </c>
      <c r="H10" s="1125"/>
      <c r="I10" s="1125"/>
      <c r="J10" s="1126"/>
      <c r="K10" s="267">
        <v>99614</v>
      </c>
      <c r="L10" s="268">
        <v>8567</v>
      </c>
      <c r="M10" s="269">
        <v>8976</v>
      </c>
      <c r="N10" s="270">
        <v>-4.5999999999999996</v>
      </c>
    </row>
    <row r="11" spans="1:16" ht="13.5" customHeight="1">
      <c r="A11" s="248"/>
      <c r="B11" s="244"/>
      <c r="C11" s="244"/>
      <c r="D11" s="244"/>
      <c r="E11" s="244"/>
      <c r="F11" s="244"/>
      <c r="G11" s="1124" t="s">
        <v>475</v>
      </c>
      <c r="H11" s="1125"/>
      <c r="I11" s="1125"/>
      <c r="J11" s="1126"/>
      <c r="K11" s="267">
        <v>176195</v>
      </c>
      <c r="L11" s="268">
        <v>15154</v>
      </c>
      <c r="M11" s="269">
        <v>13172</v>
      </c>
      <c r="N11" s="270">
        <v>15</v>
      </c>
    </row>
    <row r="12" spans="1:16" ht="13.5" customHeight="1">
      <c r="A12" s="248"/>
      <c r="B12" s="244"/>
      <c r="C12" s="244"/>
      <c r="D12" s="244"/>
      <c r="E12" s="244"/>
      <c r="F12" s="244"/>
      <c r="G12" s="1124" t="s">
        <v>476</v>
      </c>
      <c r="H12" s="1125"/>
      <c r="I12" s="1125"/>
      <c r="J12" s="1126"/>
      <c r="K12" s="267" t="s">
        <v>477</v>
      </c>
      <c r="L12" s="268" t="s">
        <v>477</v>
      </c>
      <c r="M12" s="269">
        <v>634</v>
      </c>
      <c r="N12" s="270" t="s">
        <v>477</v>
      </c>
    </row>
    <row r="13" spans="1:16" ht="13.5" customHeight="1">
      <c r="A13" s="248"/>
      <c r="B13" s="244"/>
      <c r="C13" s="244"/>
      <c r="D13" s="244"/>
      <c r="E13" s="244"/>
      <c r="F13" s="244"/>
      <c r="G13" s="1124" t="s">
        <v>478</v>
      </c>
      <c r="H13" s="1125"/>
      <c r="I13" s="1125"/>
      <c r="J13" s="1126"/>
      <c r="K13" s="267" t="s">
        <v>477</v>
      </c>
      <c r="L13" s="268" t="s">
        <v>477</v>
      </c>
      <c r="M13" s="269">
        <v>21</v>
      </c>
      <c r="N13" s="270" t="s">
        <v>477</v>
      </c>
    </row>
    <row r="14" spans="1:16" ht="13.5" customHeight="1">
      <c r="A14" s="248"/>
      <c r="B14" s="244"/>
      <c r="C14" s="244"/>
      <c r="D14" s="244"/>
      <c r="E14" s="244"/>
      <c r="F14" s="244"/>
      <c r="G14" s="1124" t="s">
        <v>479</v>
      </c>
      <c r="H14" s="1125"/>
      <c r="I14" s="1125"/>
      <c r="J14" s="1126"/>
      <c r="K14" s="267">
        <v>58230</v>
      </c>
      <c r="L14" s="268">
        <v>5008</v>
      </c>
      <c r="M14" s="269">
        <v>3872</v>
      </c>
      <c r="N14" s="270">
        <v>29.3</v>
      </c>
    </row>
    <row r="15" spans="1:16" ht="13.5" customHeight="1">
      <c r="A15" s="248"/>
      <c r="B15" s="244"/>
      <c r="C15" s="244"/>
      <c r="D15" s="244"/>
      <c r="E15" s="244"/>
      <c r="F15" s="244"/>
      <c r="G15" s="1124" t="s">
        <v>480</v>
      </c>
      <c r="H15" s="1125"/>
      <c r="I15" s="1125"/>
      <c r="J15" s="1126"/>
      <c r="K15" s="267">
        <v>13741</v>
      </c>
      <c r="L15" s="268">
        <v>1182</v>
      </c>
      <c r="M15" s="269">
        <v>2062</v>
      </c>
      <c r="N15" s="270">
        <v>-42.7</v>
      </c>
    </row>
    <row r="16" spans="1:16">
      <c r="A16" s="248"/>
      <c r="B16" s="244"/>
      <c r="C16" s="244"/>
      <c r="D16" s="244"/>
      <c r="E16" s="244"/>
      <c r="F16" s="244"/>
      <c r="G16" s="1127" t="s">
        <v>481</v>
      </c>
      <c r="H16" s="1128"/>
      <c r="I16" s="1128"/>
      <c r="J16" s="1129"/>
      <c r="K16" s="268">
        <v>-79032</v>
      </c>
      <c r="L16" s="268">
        <v>-6797</v>
      </c>
      <c r="M16" s="269">
        <v>-8514</v>
      </c>
      <c r="N16" s="270">
        <v>-20.2</v>
      </c>
    </row>
    <row r="17" spans="1:16">
      <c r="A17" s="248"/>
      <c r="B17" s="244"/>
      <c r="C17" s="244"/>
      <c r="D17" s="244"/>
      <c r="E17" s="244"/>
      <c r="F17" s="244"/>
      <c r="G17" s="1127" t="s">
        <v>168</v>
      </c>
      <c r="H17" s="1128"/>
      <c r="I17" s="1128"/>
      <c r="J17" s="1129"/>
      <c r="K17" s="268">
        <v>1068260</v>
      </c>
      <c r="L17" s="268">
        <v>91878</v>
      </c>
      <c r="M17" s="269">
        <v>104161</v>
      </c>
      <c r="N17" s="270">
        <v>-11.8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9" t="s">
        <v>486</v>
      </c>
      <c r="H21" s="1120"/>
      <c r="I21" s="1120"/>
      <c r="J21" s="1121"/>
      <c r="K21" s="280">
        <v>8.69</v>
      </c>
      <c r="L21" s="281">
        <v>9.8000000000000007</v>
      </c>
      <c r="M21" s="282">
        <v>-1.1100000000000001</v>
      </c>
      <c r="N21" s="249"/>
      <c r="O21" s="283"/>
      <c r="P21" s="279"/>
    </row>
    <row r="22" spans="1:16" s="284" customFormat="1">
      <c r="A22" s="279"/>
      <c r="B22" s="249"/>
      <c r="C22" s="249"/>
      <c r="D22" s="249"/>
      <c r="E22" s="249"/>
      <c r="F22" s="249"/>
      <c r="G22" s="1119" t="s">
        <v>487</v>
      </c>
      <c r="H22" s="1120"/>
      <c r="I22" s="1120"/>
      <c r="J22" s="1121"/>
      <c r="K22" s="285">
        <v>98.9</v>
      </c>
      <c r="L22" s="286">
        <v>96.3</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22" t="s">
        <v>468</v>
      </c>
      <c r="L30" s="254"/>
      <c r="M30" s="255" t="s">
        <v>469</v>
      </c>
      <c r="N30" s="256"/>
    </row>
    <row r="31" spans="1:16">
      <c r="A31" s="248"/>
      <c r="B31" s="244"/>
      <c r="C31" s="244"/>
      <c r="D31" s="244"/>
      <c r="E31" s="244"/>
      <c r="F31" s="244"/>
      <c r="G31" s="257"/>
      <c r="H31" s="258"/>
      <c r="I31" s="258"/>
      <c r="J31" s="259"/>
      <c r="K31" s="1123"/>
      <c r="L31" s="260" t="s">
        <v>470</v>
      </c>
      <c r="M31" s="261" t="s">
        <v>471</v>
      </c>
      <c r="N31" s="262" t="s">
        <v>472</v>
      </c>
    </row>
    <row r="32" spans="1:16" ht="27" customHeight="1">
      <c r="A32" s="248"/>
      <c r="B32" s="244"/>
      <c r="C32" s="244"/>
      <c r="D32" s="244"/>
      <c r="E32" s="244"/>
      <c r="F32" s="244"/>
      <c r="G32" s="1135" t="s">
        <v>491</v>
      </c>
      <c r="H32" s="1136"/>
      <c r="I32" s="1136"/>
      <c r="J32" s="1137"/>
      <c r="K32" s="294">
        <v>379323</v>
      </c>
      <c r="L32" s="294">
        <v>32624</v>
      </c>
      <c r="M32" s="295">
        <v>53592</v>
      </c>
      <c r="N32" s="296">
        <v>-39.1</v>
      </c>
    </row>
    <row r="33" spans="1:16" ht="13.5" customHeight="1">
      <c r="A33" s="248"/>
      <c r="B33" s="244"/>
      <c r="C33" s="244"/>
      <c r="D33" s="244"/>
      <c r="E33" s="244"/>
      <c r="F33" s="244"/>
      <c r="G33" s="1135" t="s">
        <v>492</v>
      </c>
      <c r="H33" s="1136"/>
      <c r="I33" s="1136"/>
      <c r="J33" s="1137"/>
      <c r="K33" s="294" t="s">
        <v>477</v>
      </c>
      <c r="L33" s="294" t="s">
        <v>477</v>
      </c>
      <c r="M33" s="295" t="s">
        <v>477</v>
      </c>
      <c r="N33" s="296" t="s">
        <v>477</v>
      </c>
    </row>
    <row r="34" spans="1:16" ht="27" customHeight="1">
      <c r="A34" s="248"/>
      <c r="B34" s="244"/>
      <c r="C34" s="244"/>
      <c r="D34" s="244"/>
      <c r="E34" s="244"/>
      <c r="F34" s="244"/>
      <c r="G34" s="1135" t="s">
        <v>493</v>
      </c>
      <c r="H34" s="1136"/>
      <c r="I34" s="1136"/>
      <c r="J34" s="1137"/>
      <c r="K34" s="294" t="s">
        <v>477</v>
      </c>
      <c r="L34" s="294" t="s">
        <v>477</v>
      </c>
      <c r="M34" s="295">
        <v>0</v>
      </c>
      <c r="N34" s="296" t="s">
        <v>477</v>
      </c>
    </row>
    <row r="35" spans="1:16" ht="27" customHeight="1">
      <c r="A35" s="248"/>
      <c r="B35" s="244"/>
      <c r="C35" s="244"/>
      <c r="D35" s="244"/>
      <c r="E35" s="244"/>
      <c r="F35" s="244"/>
      <c r="G35" s="1135" t="s">
        <v>494</v>
      </c>
      <c r="H35" s="1136"/>
      <c r="I35" s="1136"/>
      <c r="J35" s="1137"/>
      <c r="K35" s="294">
        <v>86900</v>
      </c>
      <c r="L35" s="294">
        <v>7474</v>
      </c>
      <c r="M35" s="295">
        <v>20509</v>
      </c>
      <c r="N35" s="296">
        <v>-63.6</v>
      </c>
    </row>
    <row r="36" spans="1:16" ht="27" customHeight="1">
      <c r="A36" s="248"/>
      <c r="B36" s="244"/>
      <c r="C36" s="244"/>
      <c r="D36" s="244"/>
      <c r="E36" s="244"/>
      <c r="F36" s="244"/>
      <c r="G36" s="1135" t="s">
        <v>495</v>
      </c>
      <c r="H36" s="1136"/>
      <c r="I36" s="1136"/>
      <c r="J36" s="1137"/>
      <c r="K36" s="294">
        <v>40861</v>
      </c>
      <c r="L36" s="294">
        <v>3514</v>
      </c>
      <c r="M36" s="295">
        <v>3503</v>
      </c>
      <c r="N36" s="296">
        <v>0.3</v>
      </c>
    </row>
    <row r="37" spans="1:16" ht="13.5" customHeight="1">
      <c r="A37" s="248"/>
      <c r="B37" s="244"/>
      <c r="C37" s="244"/>
      <c r="D37" s="244"/>
      <c r="E37" s="244"/>
      <c r="F37" s="244"/>
      <c r="G37" s="1135" t="s">
        <v>496</v>
      </c>
      <c r="H37" s="1136"/>
      <c r="I37" s="1136"/>
      <c r="J37" s="1137"/>
      <c r="K37" s="294">
        <v>7342</v>
      </c>
      <c r="L37" s="294">
        <v>631</v>
      </c>
      <c r="M37" s="295">
        <v>1405</v>
      </c>
      <c r="N37" s="296">
        <v>-55.1</v>
      </c>
    </row>
    <row r="38" spans="1:16" ht="27" customHeight="1">
      <c r="A38" s="248"/>
      <c r="B38" s="244"/>
      <c r="C38" s="244"/>
      <c r="D38" s="244"/>
      <c r="E38" s="244"/>
      <c r="F38" s="244"/>
      <c r="G38" s="1138" t="s">
        <v>497</v>
      </c>
      <c r="H38" s="1139"/>
      <c r="I38" s="1139"/>
      <c r="J38" s="1140"/>
      <c r="K38" s="297" t="s">
        <v>477</v>
      </c>
      <c r="L38" s="297" t="s">
        <v>477</v>
      </c>
      <c r="M38" s="298">
        <v>2</v>
      </c>
      <c r="N38" s="299" t="s">
        <v>477</v>
      </c>
      <c r="O38" s="293"/>
    </row>
    <row r="39" spans="1:16">
      <c r="A39" s="248"/>
      <c r="B39" s="244"/>
      <c r="C39" s="244"/>
      <c r="D39" s="244"/>
      <c r="E39" s="244"/>
      <c r="F39" s="244"/>
      <c r="G39" s="1138" t="s">
        <v>498</v>
      </c>
      <c r="H39" s="1139"/>
      <c r="I39" s="1139"/>
      <c r="J39" s="1140"/>
      <c r="K39" s="300">
        <v>-38442</v>
      </c>
      <c r="L39" s="300">
        <v>-3306</v>
      </c>
      <c r="M39" s="301">
        <v>-1515</v>
      </c>
      <c r="N39" s="302">
        <v>118.2</v>
      </c>
      <c r="O39" s="293"/>
    </row>
    <row r="40" spans="1:16" ht="27" customHeight="1">
      <c r="A40" s="248"/>
      <c r="B40" s="244"/>
      <c r="C40" s="244"/>
      <c r="D40" s="244"/>
      <c r="E40" s="244"/>
      <c r="F40" s="244"/>
      <c r="G40" s="1135" t="s">
        <v>499</v>
      </c>
      <c r="H40" s="1136"/>
      <c r="I40" s="1136"/>
      <c r="J40" s="1137"/>
      <c r="K40" s="300">
        <v>-282456</v>
      </c>
      <c r="L40" s="300">
        <v>-24293</v>
      </c>
      <c r="M40" s="301">
        <v>-52955</v>
      </c>
      <c r="N40" s="302">
        <v>-54.1</v>
      </c>
      <c r="O40" s="293"/>
    </row>
    <row r="41" spans="1:16">
      <c r="A41" s="248"/>
      <c r="B41" s="244"/>
      <c r="C41" s="244"/>
      <c r="D41" s="244"/>
      <c r="E41" s="244"/>
      <c r="F41" s="244"/>
      <c r="G41" s="1141" t="s">
        <v>279</v>
      </c>
      <c r="H41" s="1142"/>
      <c r="I41" s="1142"/>
      <c r="J41" s="1143"/>
      <c r="K41" s="294">
        <v>193528</v>
      </c>
      <c r="L41" s="300">
        <v>16645</v>
      </c>
      <c r="M41" s="301">
        <v>24541</v>
      </c>
      <c r="N41" s="302">
        <v>-32.200000000000003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30" t="s">
        <v>468</v>
      </c>
      <c r="J49" s="1132" t="s">
        <v>503</v>
      </c>
      <c r="K49" s="1133"/>
      <c r="L49" s="1133"/>
      <c r="M49" s="1133"/>
      <c r="N49" s="1134"/>
    </row>
    <row r="50" spans="1:14">
      <c r="A50" s="248"/>
      <c r="B50" s="244"/>
      <c r="C50" s="244"/>
      <c r="D50" s="244"/>
      <c r="E50" s="244"/>
      <c r="F50" s="244"/>
      <c r="G50" s="312"/>
      <c r="H50" s="313"/>
      <c r="I50" s="1131"/>
      <c r="J50" s="314" t="s">
        <v>504</v>
      </c>
      <c r="K50" s="315" t="s">
        <v>505</v>
      </c>
      <c r="L50" s="316" t="s">
        <v>506</v>
      </c>
      <c r="M50" s="317" t="s">
        <v>507</v>
      </c>
      <c r="N50" s="318" t="s">
        <v>508</v>
      </c>
    </row>
    <row r="51" spans="1:14">
      <c r="A51" s="248"/>
      <c r="B51" s="244"/>
      <c r="C51" s="244"/>
      <c r="D51" s="244"/>
      <c r="E51" s="244"/>
      <c r="F51" s="244"/>
      <c r="G51" s="310" t="s">
        <v>509</v>
      </c>
      <c r="H51" s="311"/>
      <c r="I51" s="319">
        <v>839507</v>
      </c>
      <c r="J51" s="320">
        <v>72521</v>
      </c>
      <c r="K51" s="321">
        <v>38.5</v>
      </c>
      <c r="L51" s="322">
        <v>72729</v>
      </c>
      <c r="M51" s="323">
        <v>-23.8</v>
      </c>
      <c r="N51" s="324">
        <v>62.3</v>
      </c>
    </row>
    <row r="52" spans="1:14">
      <c r="A52" s="248"/>
      <c r="B52" s="244"/>
      <c r="C52" s="244"/>
      <c r="D52" s="244"/>
      <c r="E52" s="244"/>
      <c r="F52" s="244"/>
      <c r="G52" s="325"/>
      <c r="H52" s="326" t="s">
        <v>510</v>
      </c>
      <c r="I52" s="327">
        <v>292275</v>
      </c>
      <c r="J52" s="328">
        <v>25248</v>
      </c>
      <c r="K52" s="329">
        <v>8.3000000000000007</v>
      </c>
      <c r="L52" s="330">
        <v>36291</v>
      </c>
      <c r="M52" s="331">
        <v>-25.2</v>
      </c>
      <c r="N52" s="332">
        <v>33.5</v>
      </c>
    </row>
    <row r="53" spans="1:14">
      <c r="A53" s="248"/>
      <c r="B53" s="244"/>
      <c r="C53" s="244"/>
      <c r="D53" s="244"/>
      <c r="E53" s="244"/>
      <c r="F53" s="244"/>
      <c r="G53" s="310" t="s">
        <v>511</v>
      </c>
      <c r="H53" s="311"/>
      <c r="I53" s="319">
        <v>353312</v>
      </c>
      <c r="J53" s="320">
        <v>29763</v>
      </c>
      <c r="K53" s="321">
        <v>-59</v>
      </c>
      <c r="L53" s="322">
        <v>70317</v>
      </c>
      <c r="M53" s="323">
        <v>-3.3</v>
      </c>
      <c r="N53" s="324">
        <v>-55.7</v>
      </c>
    </row>
    <row r="54" spans="1:14">
      <c r="A54" s="248"/>
      <c r="B54" s="244"/>
      <c r="C54" s="244"/>
      <c r="D54" s="244"/>
      <c r="E54" s="244"/>
      <c r="F54" s="244"/>
      <c r="G54" s="325"/>
      <c r="H54" s="326" t="s">
        <v>510</v>
      </c>
      <c r="I54" s="327">
        <v>244086</v>
      </c>
      <c r="J54" s="328">
        <v>20562</v>
      </c>
      <c r="K54" s="329">
        <v>-18.600000000000001</v>
      </c>
      <c r="L54" s="330">
        <v>35725</v>
      </c>
      <c r="M54" s="331">
        <v>-1.6</v>
      </c>
      <c r="N54" s="332">
        <v>-17</v>
      </c>
    </row>
    <row r="55" spans="1:14">
      <c r="A55" s="248"/>
      <c r="B55" s="244"/>
      <c r="C55" s="244"/>
      <c r="D55" s="244"/>
      <c r="E55" s="244"/>
      <c r="F55" s="244"/>
      <c r="G55" s="310" t="s">
        <v>512</v>
      </c>
      <c r="H55" s="311"/>
      <c r="I55" s="319">
        <v>445329</v>
      </c>
      <c r="J55" s="320">
        <v>37486</v>
      </c>
      <c r="K55" s="321">
        <v>25.9</v>
      </c>
      <c r="L55" s="322">
        <v>105751</v>
      </c>
      <c r="M55" s="323">
        <v>50.4</v>
      </c>
      <c r="N55" s="324">
        <v>-24.5</v>
      </c>
    </row>
    <row r="56" spans="1:14">
      <c r="A56" s="248"/>
      <c r="B56" s="244"/>
      <c r="C56" s="244"/>
      <c r="D56" s="244"/>
      <c r="E56" s="244"/>
      <c r="F56" s="244"/>
      <c r="G56" s="325"/>
      <c r="H56" s="326" t="s">
        <v>510</v>
      </c>
      <c r="I56" s="327">
        <v>259642</v>
      </c>
      <c r="J56" s="328">
        <v>21855</v>
      </c>
      <c r="K56" s="329">
        <v>6.3</v>
      </c>
      <c r="L56" s="330">
        <v>49969</v>
      </c>
      <c r="M56" s="331">
        <v>39.9</v>
      </c>
      <c r="N56" s="332">
        <v>-33.6</v>
      </c>
    </row>
    <row r="57" spans="1:14">
      <c r="A57" s="248"/>
      <c r="B57" s="244"/>
      <c r="C57" s="244"/>
      <c r="D57" s="244"/>
      <c r="E57" s="244"/>
      <c r="F57" s="244"/>
      <c r="G57" s="310" t="s">
        <v>513</v>
      </c>
      <c r="H57" s="311"/>
      <c r="I57" s="319">
        <v>460704</v>
      </c>
      <c r="J57" s="320">
        <v>39413</v>
      </c>
      <c r="K57" s="321">
        <v>5.0999999999999996</v>
      </c>
      <c r="L57" s="322">
        <v>158564</v>
      </c>
      <c r="M57" s="323">
        <v>49.9</v>
      </c>
      <c r="N57" s="324">
        <v>-44.8</v>
      </c>
    </row>
    <row r="58" spans="1:14">
      <c r="A58" s="248"/>
      <c r="B58" s="244"/>
      <c r="C58" s="244"/>
      <c r="D58" s="244"/>
      <c r="E58" s="244"/>
      <c r="F58" s="244"/>
      <c r="G58" s="325"/>
      <c r="H58" s="326" t="s">
        <v>510</v>
      </c>
      <c r="I58" s="327">
        <v>287013</v>
      </c>
      <c r="J58" s="328">
        <v>24554</v>
      </c>
      <c r="K58" s="329">
        <v>12.3</v>
      </c>
      <c r="L58" s="330">
        <v>48412</v>
      </c>
      <c r="M58" s="331">
        <v>-3.1</v>
      </c>
      <c r="N58" s="332">
        <v>15.4</v>
      </c>
    </row>
    <row r="59" spans="1:14">
      <c r="A59" s="248"/>
      <c r="B59" s="244"/>
      <c r="C59" s="244"/>
      <c r="D59" s="244"/>
      <c r="E59" s="244"/>
      <c r="F59" s="244"/>
      <c r="G59" s="310" t="s">
        <v>514</v>
      </c>
      <c r="H59" s="311"/>
      <c r="I59" s="319">
        <v>358356</v>
      </c>
      <c r="J59" s="320">
        <v>30821</v>
      </c>
      <c r="K59" s="321">
        <v>-21.8</v>
      </c>
      <c r="L59" s="322">
        <v>106092</v>
      </c>
      <c r="M59" s="323">
        <v>-33.1</v>
      </c>
      <c r="N59" s="324">
        <v>11.3</v>
      </c>
    </row>
    <row r="60" spans="1:14">
      <c r="A60" s="248"/>
      <c r="B60" s="244"/>
      <c r="C60" s="244"/>
      <c r="D60" s="244"/>
      <c r="E60" s="244"/>
      <c r="F60" s="244"/>
      <c r="G60" s="325"/>
      <c r="H60" s="326" t="s">
        <v>510</v>
      </c>
      <c r="I60" s="333">
        <v>266987</v>
      </c>
      <c r="J60" s="328">
        <v>22963</v>
      </c>
      <c r="K60" s="329">
        <v>-6.5</v>
      </c>
      <c r="L60" s="330">
        <v>44299</v>
      </c>
      <c r="M60" s="331">
        <v>-8.5</v>
      </c>
      <c r="N60" s="332">
        <v>2</v>
      </c>
    </row>
    <row r="61" spans="1:14">
      <c r="A61" s="248"/>
      <c r="B61" s="244"/>
      <c r="C61" s="244"/>
      <c r="D61" s="244"/>
      <c r="E61" s="244"/>
      <c r="F61" s="244"/>
      <c r="G61" s="310" t="s">
        <v>515</v>
      </c>
      <c r="H61" s="334"/>
      <c r="I61" s="335">
        <v>491442</v>
      </c>
      <c r="J61" s="336">
        <v>42001</v>
      </c>
      <c r="K61" s="337">
        <v>-2.2999999999999998</v>
      </c>
      <c r="L61" s="338">
        <v>102691</v>
      </c>
      <c r="M61" s="339">
        <v>8</v>
      </c>
      <c r="N61" s="324">
        <v>-10.3</v>
      </c>
    </row>
    <row r="62" spans="1:14">
      <c r="A62" s="248"/>
      <c r="B62" s="244"/>
      <c r="C62" s="244"/>
      <c r="D62" s="244"/>
      <c r="E62" s="244"/>
      <c r="F62" s="244"/>
      <c r="G62" s="325"/>
      <c r="H62" s="326" t="s">
        <v>510</v>
      </c>
      <c r="I62" s="327">
        <v>270001</v>
      </c>
      <c r="J62" s="328">
        <v>23036</v>
      </c>
      <c r="K62" s="329">
        <v>0.4</v>
      </c>
      <c r="L62" s="330">
        <v>42939</v>
      </c>
      <c r="M62" s="331">
        <v>0.3</v>
      </c>
      <c r="N62" s="332">
        <v>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4" t="s">
        <v>3</v>
      </c>
      <c r="D47" s="1144"/>
      <c r="E47" s="1145"/>
      <c r="F47" s="11">
        <v>43.3</v>
      </c>
      <c r="G47" s="12">
        <v>44.49</v>
      </c>
      <c r="H47" s="12">
        <v>44.34</v>
      </c>
      <c r="I47" s="12">
        <v>48.95</v>
      </c>
      <c r="J47" s="13">
        <v>47.13</v>
      </c>
    </row>
    <row r="48" spans="2:10" ht="57.75" customHeight="1">
      <c r="B48" s="14"/>
      <c r="C48" s="1146" t="s">
        <v>4</v>
      </c>
      <c r="D48" s="1146"/>
      <c r="E48" s="1147"/>
      <c r="F48" s="15">
        <v>9.14</v>
      </c>
      <c r="G48" s="16">
        <v>7.53</v>
      </c>
      <c r="H48" s="16">
        <v>7.83</v>
      </c>
      <c r="I48" s="16">
        <v>8.35</v>
      </c>
      <c r="J48" s="17">
        <v>7.69</v>
      </c>
    </row>
    <row r="49" spans="2:10" ht="57.75" customHeight="1" thickBot="1">
      <c r="B49" s="18"/>
      <c r="C49" s="1148" t="s">
        <v>5</v>
      </c>
      <c r="D49" s="1148"/>
      <c r="E49" s="1149"/>
      <c r="F49" s="19">
        <v>2.58</v>
      </c>
      <c r="G49" s="20" t="s">
        <v>522</v>
      </c>
      <c r="H49" s="20">
        <v>1.38</v>
      </c>
      <c r="I49" s="20">
        <v>5.27</v>
      </c>
      <c r="J49" s="21" t="s">
        <v>523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2017-02-28T01:30:57Z</cp:lastPrinted>
  <dcterms:created xsi:type="dcterms:W3CDTF">2017-02-15T16:57:22Z</dcterms:created>
  <dcterms:modified xsi:type="dcterms:W3CDTF">2017-04-03T05:30:41Z</dcterms:modified>
  <cp:category/>
</cp:coreProperties>
</file>